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ovanni/Il mio Drive (giovanni.cerulliirelli@uniroma1.it)/Lezioni/21-22/OPIS/"/>
    </mc:Choice>
  </mc:AlternateContent>
  <xr:revisionPtr revIDLastSave="0" documentId="13_ncr:1_{5C548334-E4BB-2949-A3AC-67857276F497}" xr6:coauthVersionLast="47" xr6:coauthVersionMax="47" xr10:uidLastSave="{00000000-0000-0000-0000-000000000000}"/>
  <bookViews>
    <workbookView xWindow="6500" yWindow="500" windowWidth="23380" windowHeight="14900" xr2:uid="{00000000-000D-0000-FFFF-FFFF00000000}"/>
  </bookViews>
  <sheets>
    <sheet name="Sheet1" sheetId="1" r:id="rId1"/>
  </sheets>
  <definedNames>
    <definedName name="_xlnm.Print_Area" localSheetId="0">Sheet1!$A$1:$E$145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1" i="1" l="1"/>
  <c r="D131" i="1"/>
  <c r="C131" i="1"/>
  <c r="C130" i="1"/>
  <c r="E129" i="1"/>
  <c r="E130" i="1" s="1"/>
  <c r="D129" i="1"/>
  <c r="D130" i="1" s="1"/>
  <c r="C129" i="1"/>
  <c r="E124" i="1"/>
  <c r="D124" i="1"/>
  <c r="C124" i="1"/>
  <c r="C123" i="1"/>
  <c r="E122" i="1"/>
  <c r="E123" i="1" s="1"/>
  <c r="D122" i="1"/>
  <c r="D123" i="1" s="1"/>
  <c r="C122" i="1"/>
  <c r="E117" i="1"/>
  <c r="D117" i="1"/>
  <c r="C117" i="1"/>
  <c r="D116" i="1"/>
  <c r="C116" i="1"/>
  <c r="E115" i="1"/>
  <c r="E116" i="1" s="1"/>
  <c r="D115" i="1"/>
  <c r="C115" i="1"/>
  <c r="E110" i="1"/>
  <c r="D110" i="1"/>
  <c r="C110" i="1"/>
  <c r="C109" i="1"/>
  <c r="E108" i="1"/>
  <c r="E109" i="1" s="1"/>
  <c r="D108" i="1"/>
  <c r="D109" i="1" s="1"/>
  <c r="C108" i="1"/>
  <c r="E99" i="1"/>
  <c r="D99" i="1"/>
  <c r="C99" i="1"/>
  <c r="E97" i="1"/>
  <c r="E98" i="1" s="1"/>
  <c r="D97" i="1"/>
  <c r="D98" i="1" s="1"/>
  <c r="C97" i="1"/>
  <c r="C98" i="1" s="1"/>
  <c r="E86" i="1"/>
  <c r="D86" i="1"/>
  <c r="C86" i="1"/>
  <c r="E84" i="1"/>
  <c r="E85" i="1" s="1"/>
  <c r="D84" i="1"/>
  <c r="D85" i="1" s="1"/>
  <c r="C84" i="1"/>
  <c r="C85" i="1" s="1"/>
  <c r="E79" i="1"/>
  <c r="D79" i="1"/>
  <c r="C79" i="1"/>
  <c r="E77" i="1"/>
  <c r="E78" i="1" s="1"/>
  <c r="D77" i="1"/>
  <c r="D78" i="1" s="1"/>
  <c r="C77" i="1"/>
  <c r="C78" i="1" s="1"/>
  <c r="E72" i="1"/>
  <c r="D72" i="1"/>
  <c r="C72" i="1"/>
  <c r="E70" i="1"/>
  <c r="E71" i="1" s="1"/>
  <c r="D70" i="1"/>
  <c r="D71" i="1" s="1"/>
  <c r="C70" i="1"/>
  <c r="C71" i="1" s="1"/>
  <c r="E65" i="1"/>
  <c r="D65" i="1"/>
  <c r="C65" i="1"/>
  <c r="E63" i="1"/>
  <c r="E64" i="1" s="1"/>
  <c r="D63" i="1"/>
  <c r="D64" i="1" s="1"/>
  <c r="C63" i="1"/>
  <c r="C64" i="1" s="1"/>
  <c r="E58" i="1"/>
  <c r="D58" i="1"/>
  <c r="C58" i="1"/>
  <c r="E56" i="1"/>
  <c r="E57" i="1" s="1"/>
  <c r="D56" i="1"/>
  <c r="D57" i="1" s="1"/>
  <c r="C56" i="1"/>
  <c r="C57" i="1" s="1"/>
  <c r="E51" i="1"/>
  <c r="D51" i="1"/>
  <c r="C51" i="1"/>
  <c r="E49" i="1"/>
  <c r="E50" i="1" s="1"/>
  <c r="D49" i="1"/>
  <c r="D50" i="1" s="1"/>
  <c r="C49" i="1"/>
  <c r="C50" i="1" s="1"/>
  <c r="E44" i="1"/>
  <c r="D44" i="1"/>
  <c r="C44" i="1"/>
  <c r="E42" i="1"/>
  <c r="E43" i="1" s="1"/>
  <c r="D42" i="1"/>
  <c r="D43" i="1" s="1"/>
  <c r="C42" i="1"/>
  <c r="C43" i="1" s="1"/>
  <c r="E37" i="1"/>
  <c r="D37" i="1"/>
  <c r="C37" i="1"/>
  <c r="E35" i="1"/>
  <c r="E36" i="1" s="1"/>
  <c r="D35" i="1"/>
  <c r="D36" i="1" s="1"/>
  <c r="C35" i="1"/>
  <c r="C36" i="1" s="1"/>
  <c r="E30" i="1"/>
  <c r="D30" i="1"/>
  <c r="C30" i="1"/>
  <c r="E28" i="1"/>
  <c r="E29" i="1" s="1"/>
  <c r="D28" i="1"/>
  <c r="D29" i="1" s="1"/>
  <c r="C28" i="1"/>
  <c r="C29" i="1" s="1"/>
  <c r="E23" i="1"/>
  <c r="D23" i="1"/>
  <c r="C23" i="1"/>
  <c r="E21" i="1"/>
  <c r="E22" i="1" s="1"/>
  <c r="D21" i="1"/>
  <c r="D22" i="1" s="1"/>
  <c r="C21" i="1"/>
  <c r="C22" i="1" s="1"/>
  <c r="E16" i="1"/>
  <c r="D16" i="1"/>
  <c r="C16" i="1"/>
  <c r="E14" i="1"/>
  <c r="E15" i="1" s="1"/>
  <c r="D14" i="1"/>
  <c r="D15" i="1" s="1"/>
  <c r="C14" i="1"/>
  <c r="C15" i="1" s="1"/>
  <c r="D7" i="1"/>
  <c r="D8" i="1" s="1"/>
  <c r="E7" i="1"/>
  <c r="E8" i="1" s="1"/>
  <c r="D9" i="1"/>
  <c r="E9" i="1"/>
  <c r="C9" i="1"/>
  <c r="C7" i="1"/>
  <c r="C8" i="1" s="1"/>
</calcChain>
</file>

<file path=xl/sharedStrings.xml><?xml version="1.0" encoding="utf-8"?>
<sst xmlns="http://schemas.openxmlformats.org/spreadsheetml/2006/main" count="242" uniqueCount="55">
  <si>
    <t>Domanda</t>
  </si>
  <si>
    <t>Risposte</t>
  </si>
  <si>
    <t>Totali</t>
  </si>
  <si>
    <t>1. Le conoscenze preliminari possedute sono risultate sufficienti per la comprensione degli argomenti previsti nel programma d'esame?</t>
  </si>
  <si>
    <t>1. Decisamente no</t>
  </si>
  <si>
    <t>2. Più no che sì</t>
  </si>
  <si>
    <t>3. Più sì che no</t>
  </si>
  <si>
    <t>4. Decisamente sì</t>
  </si>
  <si>
    <t>2. Il carico di studio dell'insegnamento è proporzionato ai crediti assegnati?</t>
  </si>
  <si>
    <t>3. Il materiale didattico (indicato e disponibile) è adeguato per lo studio della materia?</t>
  </si>
  <si>
    <t>4. Le modalità di esame sono state definite in modo chiaro?</t>
  </si>
  <si>
    <t>5. Gli orari di svolgimento di lezioni, esercitazioni e altre eventuali attività didattiche sono rispettati?</t>
  </si>
  <si>
    <t>6. Il docente stimola / motiva l'interesse verso la disciplina?</t>
  </si>
  <si>
    <t>7. Il docente espone gli argomenti in modo chiaro?</t>
  </si>
  <si>
    <t>8. Le attività didattiche integrative (esercitazioni, tutorati, laboratori, etc...) sono utili all'apprendimento della materia?</t>
  </si>
  <si>
    <t>9. L'insegnamento è stato svolto in maniera coerente con quanto dichiarato sul sito Web del corso di studio?</t>
  </si>
  <si>
    <t>10. Il docente è effettivamente reperibile per chiarimenti e spiegazioni?</t>
  </si>
  <si>
    <t>11. E' interessato/a agli argomenti trattati nell'insegnamento?</t>
  </si>
  <si>
    <t>12. Sono complessivamente soddisfatto di come è stato svolto questo insegnamento?</t>
  </si>
  <si>
    <t>13. Pensando solo alle lezioni in presenza in aula, rispetto a quelle a cui lei poteva iscriversi, quante ne ha frequentate in aula per questo insegnamento?</t>
  </si>
  <si>
    <t>1. Nessuna</t>
  </si>
  <si>
    <t>2. Fino al 25% di quelle a cui potevo iscrivermi</t>
  </si>
  <si>
    <t>3. Meno del 50% di quelle a cui potevo iscrivermi</t>
  </si>
  <si>
    <t>4. Più del 50% di quelle a cui potevo iscrivermi</t>
  </si>
  <si>
    <t>5. Fino al 75% di quelle a cui potevo iscrivermi</t>
  </si>
  <si>
    <t>6. Tutte quelle a cui potevo iscrivermi</t>
  </si>
  <si>
    <t>14. Pensando invece alla didattica distanza, le informazioni fornite sulle modalità di fruizione della didattica a distanza sono adeguate?</t>
  </si>
  <si>
    <t>15. Ho ricavato le informazioni sulle modalità della didattica a distanza da:</t>
  </si>
  <si>
    <t>1. Sito del Corso di Studio o di Laurea</t>
  </si>
  <si>
    <t>2. Bacheca del docente</t>
  </si>
  <si>
    <t>3. Comunicazione diretta dal docente (mail)</t>
  </si>
  <si>
    <t>4. Altro</t>
  </si>
  <si>
    <t>16. Le informazioni fornite sulla modalità dell'esame, nel caso debba essere sostenuto a distanza, sono chiare?</t>
  </si>
  <si>
    <t>17. Le attività didattiche on line (filmati multimediali, unità ipertestuali...) sono di facile accesso e utilizzo?</t>
  </si>
  <si>
    <t>18. Il materiale didattico (indicato e disponibile) è adeguato per lo studio della materia?</t>
  </si>
  <si>
    <t>19. Una volta avviata la lezione con i supporti tecnici disponibili, Il docente gestisce efficacemente le interazioni didattiche sia con gli studenti in presenza, sia con quelli a distanza?</t>
  </si>
  <si>
    <t>20. Considerando questo insegnamento e la sua esperienza, quale sarebbe a suo avviso la modalità più efficace di didattica?</t>
  </si>
  <si>
    <t>1. Totalmente in presenza in aula</t>
  </si>
  <si>
    <t>2. Modalità mista, con periodi in aula e periodi a distanza</t>
  </si>
  <si>
    <t>3. Totalmente a distanza</t>
  </si>
  <si>
    <t>21. Rispetto al semestre precedente l'inizio della pandemia, hai cambiato il comune di domicilio?</t>
  </si>
  <si>
    <t>1. Sì</t>
  </si>
  <si>
    <t>2. No</t>
  </si>
  <si>
    <t>22. Nel periodo di frequenza dell'insegnamento hai abitato prevalentemente:</t>
  </si>
  <si>
    <t>1. Nella stessa città sede del corso</t>
  </si>
  <si>
    <t>2. In un altro comune entro 50 km dalla sede del corso</t>
  </si>
  <si>
    <t>3. In un altro comune a più di 50 km dalla sede del corso</t>
  </si>
  <si>
    <t>4. In un altro Paese UE o extra UE</t>
  </si>
  <si>
    <t>23. Le apparecchiature (computer, tablet, telefonino) e la connessione internet a tua disposizione ti hanno permesso di fruire in modo soddisfacente (audio, video, interattività) delle attività dell'insegnamento erogate a distanza?</t>
  </si>
  <si>
    <t>Aula</t>
  </si>
  <si>
    <t>Non in aula</t>
  </si>
  <si>
    <t xml:space="preserve">1. conoscenze preliminari </t>
  </si>
  <si>
    <t>Positive</t>
  </si>
  <si>
    <t>Positive/Tot %</t>
  </si>
  <si>
    <t>Dec Pos/Tot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</si>
</sst>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2" xfId="0" applyBorder="1"/>
    <xf numFmtId="0" fontId="0" fillId="0" borderId="2" xfId="0" applyNumberFormat="1" applyBorder="1"/>
    <xf numFmtId="0" fontId="0" fillId="0" borderId="0" xfId="0" applyBorder="1"/>
    <xf numFmtId="0" fontId="0" fillId="0" borderId="0" xfId="0" applyNumberFormat="1" applyBorder="1"/>
    <xf numFmtId="0" fontId="0" fillId="0" borderId="3" xfId="0" applyBorder="1"/>
    <xf numFmtId="0" fontId="0" fillId="0" borderId="3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9"/>
  <sheetViews>
    <sheetView tabSelected="1" zoomScale="91" zoomScaleNormal="91" workbookViewId="0">
      <selection sqref="A1:E145"/>
    </sheetView>
  </sheetViews>
  <sheetFormatPr baseColWidth="10" defaultColWidth="8.83203125" defaultRowHeight="15" x14ac:dyDescent="0.2"/>
  <cols>
    <col min="1" max="1" width="77.5" customWidth="1"/>
    <col min="2" max="5" width="15.6640625" customWidth="1"/>
  </cols>
  <sheetData>
    <row r="1" spans="1:5" x14ac:dyDescent="0.2">
      <c r="A1" s="1" t="s">
        <v>0</v>
      </c>
      <c r="B1" s="1" t="s">
        <v>1</v>
      </c>
      <c r="C1" s="4" t="s">
        <v>49</v>
      </c>
      <c r="D1" s="4" t="s">
        <v>50</v>
      </c>
      <c r="E1" s="4" t="s">
        <v>2</v>
      </c>
    </row>
    <row r="2" spans="1:5" x14ac:dyDescent="0.2">
      <c r="A2" s="2" t="s">
        <v>51</v>
      </c>
      <c r="B2" s="4" t="s">
        <v>2</v>
      </c>
      <c r="C2" s="5">
        <v>254</v>
      </c>
      <c r="D2" s="5">
        <v>87</v>
      </c>
      <c r="E2" s="5">
        <v>341</v>
      </c>
    </row>
    <row r="3" spans="1:5" x14ac:dyDescent="0.2">
      <c r="A3" s="2" t="s">
        <v>3</v>
      </c>
      <c r="B3" t="s">
        <v>4</v>
      </c>
      <c r="C3" s="3">
        <v>36</v>
      </c>
      <c r="D3" s="3">
        <v>11</v>
      </c>
      <c r="E3" s="3">
        <v>47</v>
      </c>
    </row>
    <row r="4" spans="1:5" x14ac:dyDescent="0.2">
      <c r="A4" s="2" t="s">
        <v>3</v>
      </c>
      <c r="B4" t="s">
        <v>5</v>
      </c>
      <c r="C4" s="3">
        <v>118</v>
      </c>
      <c r="D4" s="3">
        <v>39</v>
      </c>
      <c r="E4" s="3">
        <v>157</v>
      </c>
    </row>
    <row r="5" spans="1:5" x14ac:dyDescent="0.2">
      <c r="A5" s="2" t="s">
        <v>3</v>
      </c>
      <c r="B5" t="s">
        <v>6</v>
      </c>
      <c r="C5" s="3">
        <v>82</v>
      </c>
      <c r="D5" s="3">
        <v>28</v>
      </c>
      <c r="E5" s="3">
        <v>110</v>
      </c>
    </row>
    <row r="6" spans="1:5" x14ac:dyDescent="0.2">
      <c r="A6" s="2" t="s">
        <v>3</v>
      </c>
      <c r="B6" t="s">
        <v>7</v>
      </c>
      <c r="C6" s="3">
        <v>18</v>
      </c>
      <c r="D6" s="3">
        <v>9</v>
      </c>
      <c r="E6" s="3">
        <v>27</v>
      </c>
    </row>
    <row r="7" spans="1:5" s="6" customFormat="1" x14ac:dyDescent="0.2">
      <c r="B7" s="6" t="s">
        <v>52</v>
      </c>
      <c r="C7" s="7">
        <f>SUM(C5:C6)</f>
        <v>100</v>
      </c>
      <c r="D7" s="7">
        <f t="shared" ref="D7:E7" si="0">SUM(D5:D6)</f>
        <v>37</v>
      </c>
      <c r="E7" s="7">
        <f t="shared" si="0"/>
        <v>137</v>
      </c>
    </row>
    <row r="8" spans="1:5" s="8" customFormat="1" x14ac:dyDescent="0.2">
      <c r="B8" s="8" t="s">
        <v>53</v>
      </c>
      <c r="C8" s="9">
        <f>ROUND(C7/C$2*100,0)</f>
        <v>39</v>
      </c>
      <c r="D8" s="9">
        <f t="shared" ref="D8:E8" si="1">ROUND(D7/D$2*100,0)</f>
        <v>43</v>
      </c>
      <c r="E8" s="9">
        <f t="shared" si="1"/>
        <v>40</v>
      </c>
    </row>
    <row r="9" spans="1:5" s="10" customFormat="1" ht="16" thickBot="1" x14ac:dyDescent="0.25">
      <c r="B9" s="10" t="s">
        <v>54</v>
      </c>
      <c r="C9" s="11">
        <f>ROUND(C6/C$2*100,0)</f>
        <v>7</v>
      </c>
      <c r="D9" s="11">
        <f t="shared" ref="D9:E9" si="2">ROUND(D6/D$2*100,0)</f>
        <v>10</v>
      </c>
      <c r="E9" s="11">
        <f t="shared" si="2"/>
        <v>8</v>
      </c>
    </row>
    <row r="10" spans="1:5" ht="16" thickTop="1" x14ac:dyDescent="0.2">
      <c r="A10" s="2" t="s">
        <v>8</v>
      </c>
      <c r="B10" t="s">
        <v>4</v>
      </c>
      <c r="C10" s="3">
        <v>3</v>
      </c>
      <c r="D10" s="3">
        <v>1</v>
      </c>
      <c r="E10" s="3">
        <v>4</v>
      </c>
    </row>
    <row r="11" spans="1:5" x14ac:dyDescent="0.2">
      <c r="A11" s="2" t="s">
        <v>8</v>
      </c>
      <c r="B11" t="s">
        <v>5</v>
      </c>
      <c r="C11" s="3">
        <v>43</v>
      </c>
      <c r="D11" s="3">
        <v>17</v>
      </c>
      <c r="E11" s="3">
        <v>60</v>
      </c>
    </row>
    <row r="12" spans="1:5" x14ac:dyDescent="0.2">
      <c r="A12" s="2" t="s">
        <v>8</v>
      </c>
      <c r="B12" t="s">
        <v>6</v>
      </c>
      <c r="C12" s="3">
        <v>158</v>
      </c>
      <c r="D12" s="3">
        <v>43</v>
      </c>
      <c r="E12" s="3">
        <v>201</v>
      </c>
    </row>
    <row r="13" spans="1:5" x14ac:dyDescent="0.2">
      <c r="A13" s="2" t="s">
        <v>8</v>
      </c>
      <c r="B13" t="s">
        <v>7</v>
      </c>
      <c r="C13" s="3">
        <v>50</v>
      </c>
      <c r="D13" s="3">
        <v>26</v>
      </c>
      <c r="E13" s="3">
        <v>76</v>
      </c>
    </row>
    <row r="14" spans="1:5" s="6" customFormat="1" x14ac:dyDescent="0.2">
      <c r="B14" s="6" t="s">
        <v>52</v>
      </c>
      <c r="C14" s="7">
        <f>SUM(C12:C13)</f>
        <v>208</v>
      </c>
      <c r="D14" s="7">
        <f t="shared" ref="D14" si="3">SUM(D12:D13)</f>
        <v>69</v>
      </c>
      <c r="E14" s="7">
        <f t="shared" ref="E14" si="4">SUM(E12:E13)</f>
        <v>277</v>
      </c>
    </row>
    <row r="15" spans="1:5" s="8" customFormat="1" x14ac:dyDescent="0.2">
      <c r="B15" s="8" t="s">
        <v>53</v>
      </c>
      <c r="C15" s="9">
        <f>ROUND(C14/C$2*100,0)</f>
        <v>82</v>
      </c>
      <c r="D15" s="9">
        <f t="shared" ref="D15" si="5">ROUND(D14/D$2*100,0)</f>
        <v>79</v>
      </c>
      <c r="E15" s="9">
        <f t="shared" ref="E15" si="6">ROUND(E14/E$2*100,0)</f>
        <v>81</v>
      </c>
    </row>
    <row r="16" spans="1:5" s="10" customFormat="1" ht="16" thickBot="1" x14ac:dyDescent="0.25">
      <c r="B16" s="10" t="s">
        <v>54</v>
      </c>
      <c r="C16" s="11">
        <f>ROUND(C13/C$2*100,0)</f>
        <v>20</v>
      </c>
      <c r="D16" s="11">
        <f t="shared" ref="D16:E16" si="7">ROUND(D13/D$2*100,0)</f>
        <v>30</v>
      </c>
      <c r="E16" s="11">
        <f t="shared" si="7"/>
        <v>22</v>
      </c>
    </row>
    <row r="17" spans="1:5" ht="16" thickTop="1" x14ac:dyDescent="0.2">
      <c r="A17" s="2" t="s">
        <v>9</v>
      </c>
      <c r="B17" t="s">
        <v>4</v>
      </c>
      <c r="C17" s="3">
        <v>6</v>
      </c>
      <c r="D17" s="3">
        <v>4</v>
      </c>
      <c r="E17" s="3">
        <v>10</v>
      </c>
    </row>
    <row r="18" spans="1:5" x14ac:dyDescent="0.2">
      <c r="A18" s="2" t="s">
        <v>9</v>
      </c>
      <c r="B18" t="s">
        <v>5</v>
      </c>
      <c r="C18" s="3">
        <v>35</v>
      </c>
      <c r="D18" s="3">
        <v>14</v>
      </c>
      <c r="E18" s="3">
        <v>49</v>
      </c>
    </row>
    <row r="19" spans="1:5" x14ac:dyDescent="0.2">
      <c r="A19" s="2" t="s">
        <v>9</v>
      </c>
      <c r="B19" t="s">
        <v>6</v>
      </c>
      <c r="C19" s="3">
        <v>126</v>
      </c>
      <c r="D19" s="3">
        <v>46</v>
      </c>
      <c r="E19" s="3">
        <v>172</v>
      </c>
    </row>
    <row r="20" spans="1:5" x14ac:dyDescent="0.2">
      <c r="A20" s="2" t="s">
        <v>9</v>
      </c>
      <c r="B20" t="s">
        <v>7</v>
      </c>
      <c r="C20" s="3">
        <v>87</v>
      </c>
      <c r="D20" s="3">
        <v>23</v>
      </c>
      <c r="E20" s="3">
        <v>110</v>
      </c>
    </row>
    <row r="21" spans="1:5" s="6" customFormat="1" x14ac:dyDescent="0.2">
      <c r="B21" s="6" t="s">
        <v>52</v>
      </c>
      <c r="C21" s="7">
        <f>SUM(C19:C20)</f>
        <v>213</v>
      </c>
      <c r="D21" s="7">
        <f t="shared" ref="D21" si="8">SUM(D19:D20)</f>
        <v>69</v>
      </c>
      <c r="E21" s="7">
        <f t="shared" ref="E21" si="9">SUM(E19:E20)</f>
        <v>282</v>
      </c>
    </row>
    <row r="22" spans="1:5" s="8" customFormat="1" x14ac:dyDescent="0.2">
      <c r="B22" s="8" t="s">
        <v>53</v>
      </c>
      <c r="C22" s="9">
        <f>ROUND(C21/C$2*100,0)</f>
        <v>84</v>
      </c>
      <c r="D22" s="9">
        <f t="shared" ref="D22" si="10">ROUND(D21/D$2*100,0)</f>
        <v>79</v>
      </c>
      <c r="E22" s="9">
        <f t="shared" ref="E22" si="11">ROUND(E21/E$2*100,0)</f>
        <v>83</v>
      </c>
    </row>
    <row r="23" spans="1:5" s="10" customFormat="1" ht="16" thickBot="1" x14ac:dyDescent="0.25">
      <c r="B23" s="10" t="s">
        <v>54</v>
      </c>
      <c r="C23" s="11">
        <f>ROUND(C20/C$2*100,0)</f>
        <v>34</v>
      </c>
      <c r="D23" s="11">
        <f t="shared" ref="D23:E23" si="12">ROUND(D20/D$2*100,0)</f>
        <v>26</v>
      </c>
      <c r="E23" s="11">
        <f t="shared" si="12"/>
        <v>32</v>
      </c>
    </row>
    <row r="24" spans="1:5" ht="16" thickTop="1" x14ac:dyDescent="0.2">
      <c r="A24" s="2" t="s">
        <v>10</v>
      </c>
      <c r="B24" t="s">
        <v>4</v>
      </c>
      <c r="C24" s="3">
        <v>8</v>
      </c>
      <c r="D24" s="3">
        <v>7</v>
      </c>
      <c r="E24" s="3">
        <v>15</v>
      </c>
    </row>
    <row r="25" spans="1:5" x14ac:dyDescent="0.2">
      <c r="A25" s="2" t="s">
        <v>10</v>
      </c>
      <c r="B25" t="s">
        <v>5</v>
      </c>
      <c r="C25" s="3">
        <v>53</v>
      </c>
      <c r="D25" s="3">
        <v>13</v>
      </c>
      <c r="E25" s="3">
        <v>66</v>
      </c>
    </row>
    <row r="26" spans="1:5" x14ac:dyDescent="0.2">
      <c r="A26" s="2" t="s">
        <v>10</v>
      </c>
      <c r="B26" t="s">
        <v>6</v>
      </c>
      <c r="C26" s="3">
        <v>95</v>
      </c>
      <c r="D26" s="3">
        <v>38</v>
      </c>
      <c r="E26" s="3">
        <v>133</v>
      </c>
    </row>
    <row r="27" spans="1:5" x14ac:dyDescent="0.2">
      <c r="A27" s="2" t="s">
        <v>10</v>
      </c>
      <c r="B27" t="s">
        <v>7</v>
      </c>
      <c r="C27" s="3">
        <v>98</v>
      </c>
      <c r="D27" s="3">
        <v>29</v>
      </c>
      <c r="E27" s="3">
        <v>127</v>
      </c>
    </row>
    <row r="28" spans="1:5" s="6" customFormat="1" x14ac:dyDescent="0.2">
      <c r="B28" s="6" t="s">
        <v>52</v>
      </c>
      <c r="C28" s="7">
        <f>SUM(C26:C27)</f>
        <v>193</v>
      </c>
      <c r="D28" s="7">
        <f t="shared" ref="D28" si="13">SUM(D26:D27)</f>
        <v>67</v>
      </c>
      <c r="E28" s="7">
        <f t="shared" ref="E28" si="14">SUM(E26:E27)</f>
        <v>260</v>
      </c>
    </row>
    <row r="29" spans="1:5" s="8" customFormat="1" x14ac:dyDescent="0.2">
      <c r="B29" s="8" t="s">
        <v>53</v>
      </c>
      <c r="C29" s="9">
        <f>ROUND(C28/C$2*100,0)</f>
        <v>76</v>
      </c>
      <c r="D29" s="9">
        <f t="shared" ref="D29" si="15">ROUND(D28/D$2*100,0)</f>
        <v>77</v>
      </c>
      <c r="E29" s="9">
        <f t="shared" ref="E29" si="16">ROUND(E28/E$2*100,0)</f>
        <v>76</v>
      </c>
    </row>
    <row r="30" spans="1:5" s="10" customFormat="1" ht="16" thickBot="1" x14ac:dyDescent="0.25">
      <c r="B30" s="10" t="s">
        <v>54</v>
      </c>
      <c r="C30" s="11">
        <f>ROUND(C27/C$2*100,0)</f>
        <v>39</v>
      </c>
      <c r="D30" s="11">
        <f t="shared" ref="D30:E30" si="17">ROUND(D27/D$2*100,0)</f>
        <v>33</v>
      </c>
      <c r="E30" s="11">
        <f t="shared" si="17"/>
        <v>37</v>
      </c>
    </row>
    <row r="31" spans="1:5" ht="16" thickTop="1" x14ac:dyDescent="0.2">
      <c r="A31" s="2" t="s">
        <v>11</v>
      </c>
      <c r="B31" t="s">
        <v>4</v>
      </c>
      <c r="C31" s="3">
        <v>0</v>
      </c>
      <c r="D31" s="3">
        <v>0</v>
      </c>
      <c r="E31" s="3">
        <v>0</v>
      </c>
    </row>
    <row r="32" spans="1:5" x14ac:dyDescent="0.2">
      <c r="A32" s="2" t="s">
        <v>11</v>
      </c>
      <c r="B32" t="s">
        <v>5</v>
      </c>
      <c r="C32" s="3">
        <v>5</v>
      </c>
      <c r="D32" s="3">
        <v>6</v>
      </c>
      <c r="E32" s="3">
        <v>11</v>
      </c>
    </row>
    <row r="33" spans="1:5" x14ac:dyDescent="0.2">
      <c r="A33" s="2" t="s">
        <v>11</v>
      </c>
      <c r="B33" t="s">
        <v>6</v>
      </c>
      <c r="C33" s="3">
        <v>51</v>
      </c>
      <c r="D33" s="3">
        <v>39</v>
      </c>
      <c r="E33" s="3">
        <v>90</v>
      </c>
    </row>
    <row r="34" spans="1:5" x14ac:dyDescent="0.2">
      <c r="A34" s="2" t="s">
        <v>11</v>
      </c>
      <c r="B34" t="s">
        <v>7</v>
      </c>
      <c r="C34" s="3">
        <v>198</v>
      </c>
      <c r="D34" s="3">
        <v>42</v>
      </c>
      <c r="E34" s="3">
        <v>240</v>
      </c>
    </row>
    <row r="35" spans="1:5" s="6" customFormat="1" x14ac:dyDescent="0.2">
      <c r="B35" s="6" t="s">
        <v>52</v>
      </c>
      <c r="C35" s="7">
        <f>SUM(C33:C34)</f>
        <v>249</v>
      </c>
      <c r="D35" s="7">
        <f t="shared" ref="D35" si="18">SUM(D33:D34)</f>
        <v>81</v>
      </c>
      <c r="E35" s="7">
        <f t="shared" ref="E35" si="19">SUM(E33:E34)</f>
        <v>330</v>
      </c>
    </row>
    <row r="36" spans="1:5" s="8" customFormat="1" x14ac:dyDescent="0.2">
      <c r="B36" s="8" t="s">
        <v>53</v>
      </c>
      <c r="C36" s="9">
        <f>ROUND(C35/C$2*100,0)</f>
        <v>98</v>
      </c>
      <c r="D36" s="9">
        <f t="shared" ref="D36" si="20">ROUND(D35/D$2*100,0)</f>
        <v>93</v>
      </c>
      <c r="E36" s="9">
        <f t="shared" ref="E36" si="21">ROUND(E35/E$2*100,0)</f>
        <v>97</v>
      </c>
    </row>
    <row r="37" spans="1:5" s="10" customFormat="1" ht="16" thickBot="1" x14ac:dyDescent="0.25">
      <c r="B37" s="10" t="s">
        <v>54</v>
      </c>
      <c r="C37" s="11">
        <f>ROUND(C34/C$2*100,0)</f>
        <v>78</v>
      </c>
      <c r="D37" s="11">
        <f t="shared" ref="D37:E37" si="22">ROUND(D34/D$2*100,0)</f>
        <v>48</v>
      </c>
      <c r="E37" s="11">
        <f t="shared" si="22"/>
        <v>70</v>
      </c>
    </row>
    <row r="38" spans="1:5" ht="16" thickTop="1" x14ac:dyDescent="0.2">
      <c r="A38" s="2" t="s">
        <v>12</v>
      </c>
      <c r="B38" t="s">
        <v>4</v>
      </c>
      <c r="C38" s="3">
        <v>13</v>
      </c>
      <c r="D38" s="3">
        <v>3</v>
      </c>
      <c r="E38" s="3">
        <v>16</v>
      </c>
    </row>
    <row r="39" spans="1:5" x14ac:dyDescent="0.2">
      <c r="A39" s="2" t="s">
        <v>12</v>
      </c>
      <c r="B39" t="s">
        <v>5</v>
      </c>
      <c r="C39" s="3">
        <v>74</v>
      </c>
      <c r="D39" s="3">
        <v>23</v>
      </c>
      <c r="E39" s="3">
        <v>97</v>
      </c>
    </row>
    <row r="40" spans="1:5" x14ac:dyDescent="0.2">
      <c r="A40" s="2" t="s">
        <v>12</v>
      </c>
      <c r="B40" t="s">
        <v>6</v>
      </c>
      <c r="C40" s="3">
        <v>122</v>
      </c>
      <c r="D40" s="3">
        <v>47</v>
      </c>
      <c r="E40" s="3">
        <v>169</v>
      </c>
    </row>
    <row r="41" spans="1:5" x14ac:dyDescent="0.2">
      <c r="A41" s="2" t="s">
        <v>12</v>
      </c>
      <c r="B41" t="s">
        <v>7</v>
      </c>
      <c r="C41" s="3">
        <v>45</v>
      </c>
      <c r="D41" s="3">
        <v>14</v>
      </c>
      <c r="E41" s="3">
        <v>59</v>
      </c>
    </row>
    <row r="42" spans="1:5" s="6" customFormat="1" x14ac:dyDescent="0.2">
      <c r="B42" s="6" t="s">
        <v>52</v>
      </c>
      <c r="C42" s="7">
        <f>SUM(C40:C41)</f>
        <v>167</v>
      </c>
      <c r="D42" s="7">
        <f t="shared" ref="D42" si="23">SUM(D40:D41)</f>
        <v>61</v>
      </c>
      <c r="E42" s="7">
        <f t="shared" ref="E42" si="24">SUM(E40:E41)</f>
        <v>228</v>
      </c>
    </row>
    <row r="43" spans="1:5" s="8" customFormat="1" x14ac:dyDescent="0.2">
      <c r="B43" s="8" t="s">
        <v>53</v>
      </c>
      <c r="C43" s="9">
        <f>ROUND(C42/C$2*100,0)</f>
        <v>66</v>
      </c>
      <c r="D43" s="9">
        <f t="shared" ref="D43" si="25">ROUND(D42/D$2*100,0)</f>
        <v>70</v>
      </c>
      <c r="E43" s="9">
        <f t="shared" ref="E43" si="26">ROUND(E42/E$2*100,0)</f>
        <v>67</v>
      </c>
    </row>
    <row r="44" spans="1:5" s="10" customFormat="1" ht="16" thickBot="1" x14ac:dyDescent="0.25">
      <c r="B44" s="10" t="s">
        <v>54</v>
      </c>
      <c r="C44" s="11">
        <f>ROUND(C41/C$2*100,0)</f>
        <v>18</v>
      </c>
      <c r="D44" s="11">
        <f t="shared" ref="D44:E44" si="27">ROUND(D41/D$2*100,0)</f>
        <v>16</v>
      </c>
      <c r="E44" s="11">
        <f t="shared" si="27"/>
        <v>17</v>
      </c>
    </row>
    <row r="45" spans="1:5" ht="16" thickTop="1" x14ac:dyDescent="0.2">
      <c r="A45" s="2" t="s">
        <v>13</v>
      </c>
      <c r="B45" t="s">
        <v>4</v>
      </c>
      <c r="C45" s="3">
        <v>18</v>
      </c>
      <c r="D45" s="3">
        <v>10</v>
      </c>
      <c r="E45" s="3">
        <v>28</v>
      </c>
    </row>
    <row r="46" spans="1:5" x14ac:dyDescent="0.2">
      <c r="A46" s="2" t="s">
        <v>13</v>
      </c>
      <c r="B46" t="s">
        <v>5</v>
      </c>
      <c r="C46" s="3">
        <v>101</v>
      </c>
      <c r="D46" s="3">
        <v>26</v>
      </c>
      <c r="E46" s="3">
        <v>127</v>
      </c>
    </row>
    <row r="47" spans="1:5" x14ac:dyDescent="0.2">
      <c r="A47" s="2" t="s">
        <v>13</v>
      </c>
      <c r="B47" t="s">
        <v>6</v>
      </c>
      <c r="C47" s="3">
        <v>112</v>
      </c>
      <c r="D47" s="3">
        <v>43</v>
      </c>
      <c r="E47" s="3">
        <v>155</v>
      </c>
    </row>
    <row r="48" spans="1:5" x14ac:dyDescent="0.2">
      <c r="A48" s="2" t="s">
        <v>13</v>
      </c>
      <c r="B48" t="s">
        <v>7</v>
      </c>
      <c r="C48" s="3">
        <v>23</v>
      </c>
      <c r="D48" s="3">
        <v>8</v>
      </c>
      <c r="E48" s="3">
        <v>31</v>
      </c>
    </row>
    <row r="49" spans="1:5" s="6" customFormat="1" x14ac:dyDescent="0.2">
      <c r="B49" s="6" t="s">
        <v>52</v>
      </c>
      <c r="C49" s="7">
        <f>SUM(C47:C48)</f>
        <v>135</v>
      </c>
      <c r="D49" s="7">
        <f t="shared" ref="D49" si="28">SUM(D47:D48)</f>
        <v>51</v>
      </c>
      <c r="E49" s="7">
        <f t="shared" ref="E49" si="29">SUM(E47:E48)</f>
        <v>186</v>
      </c>
    </row>
    <row r="50" spans="1:5" s="8" customFormat="1" x14ac:dyDescent="0.2">
      <c r="B50" s="8" t="s">
        <v>53</v>
      </c>
      <c r="C50" s="9">
        <f>ROUND(C49/C$2*100,0)</f>
        <v>53</v>
      </c>
      <c r="D50" s="9">
        <f t="shared" ref="D50" si="30">ROUND(D49/D$2*100,0)</f>
        <v>59</v>
      </c>
      <c r="E50" s="9">
        <f t="shared" ref="E50" si="31">ROUND(E49/E$2*100,0)</f>
        <v>55</v>
      </c>
    </row>
    <row r="51" spans="1:5" s="10" customFormat="1" ht="16" thickBot="1" x14ac:dyDescent="0.25">
      <c r="B51" s="10" t="s">
        <v>54</v>
      </c>
      <c r="C51" s="11">
        <f>ROUND(C48/C$2*100,0)</f>
        <v>9</v>
      </c>
      <c r="D51" s="11">
        <f t="shared" ref="D51:E51" si="32">ROUND(D48/D$2*100,0)</f>
        <v>9</v>
      </c>
      <c r="E51" s="11">
        <f t="shared" si="32"/>
        <v>9</v>
      </c>
    </row>
    <row r="52" spans="1:5" ht="16" thickTop="1" x14ac:dyDescent="0.2">
      <c r="A52" s="2" t="s">
        <v>14</v>
      </c>
      <c r="B52" t="s">
        <v>4</v>
      </c>
      <c r="C52" s="3">
        <v>32</v>
      </c>
      <c r="D52" s="3">
        <v>3</v>
      </c>
      <c r="E52" s="3">
        <v>35</v>
      </c>
    </row>
    <row r="53" spans="1:5" x14ac:dyDescent="0.2">
      <c r="A53" s="2" t="s">
        <v>14</v>
      </c>
      <c r="B53" t="s">
        <v>5</v>
      </c>
      <c r="C53" s="3">
        <v>71</v>
      </c>
      <c r="D53" s="3">
        <v>16</v>
      </c>
      <c r="E53" s="3">
        <v>87</v>
      </c>
    </row>
    <row r="54" spans="1:5" x14ac:dyDescent="0.2">
      <c r="A54" s="2" t="s">
        <v>14</v>
      </c>
      <c r="B54" t="s">
        <v>6</v>
      </c>
      <c r="C54" s="3">
        <v>84</v>
      </c>
      <c r="D54" s="3">
        <v>41</v>
      </c>
      <c r="E54" s="3">
        <v>125</v>
      </c>
    </row>
    <row r="55" spans="1:5" x14ac:dyDescent="0.2">
      <c r="A55" s="2" t="s">
        <v>14</v>
      </c>
      <c r="B55" t="s">
        <v>7</v>
      </c>
      <c r="C55" s="3">
        <v>48</v>
      </c>
      <c r="D55" s="3">
        <v>19</v>
      </c>
      <c r="E55" s="3">
        <v>67</v>
      </c>
    </row>
    <row r="56" spans="1:5" s="6" customFormat="1" x14ac:dyDescent="0.2">
      <c r="B56" s="6" t="s">
        <v>52</v>
      </c>
      <c r="C56" s="7">
        <f>SUM(C54:C55)</f>
        <v>132</v>
      </c>
      <c r="D56" s="7">
        <f t="shared" ref="D56" si="33">SUM(D54:D55)</f>
        <v>60</v>
      </c>
      <c r="E56" s="7">
        <f t="shared" ref="E56" si="34">SUM(E54:E55)</f>
        <v>192</v>
      </c>
    </row>
    <row r="57" spans="1:5" s="8" customFormat="1" x14ac:dyDescent="0.2">
      <c r="B57" s="8" t="s">
        <v>53</v>
      </c>
      <c r="C57" s="9">
        <f>ROUND(C56/C$2*100,0)</f>
        <v>52</v>
      </c>
      <c r="D57" s="9">
        <f t="shared" ref="D57" si="35">ROUND(D56/D$2*100,0)</f>
        <v>69</v>
      </c>
      <c r="E57" s="9">
        <f t="shared" ref="E57" si="36">ROUND(E56/E$2*100,0)</f>
        <v>56</v>
      </c>
    </row>
    <row r="58" spans="1:5" s="10" customFormat="1" ht="16" thickBot="1" x14ac:dyDescent="0.25">
      <c r="B58" s="10" t="s">
        <v>54</v>
      </c>
      <c r="C58" s="11">
        <f>ROUND(C55/C$2*100,0)</f>
        <v>19</v>
      </c>
      <c r="D58" s="11">
        <f t="shared" ref="D58:E58" si="37">ROUND(D55/D$2*100,0)</f>
        <v>22</v>
      </c>
      <c r="E58" s="11">
        <f t="shared" si="37"/>
        <v>20</v>
      </c>
    </row>
    <row r="59" spans="1:5" ht="16" thickTop="1" x14ac:dyDescent="0.2">
      <c r="A59" s="2" t="s">
        <v>15</v>
      </c>
      <c r="B59" t="s">
        <v>4</v>
      </c>
      <c r="C59" s="3">
        <v>0</v>
      </c>
      <c r="D59" s="3">
        <v>0</v>
      </c>
      <c r="E59" s="3">
        <v>0</v>
      </c>
    </row>
    <row r="60" spans="1:5" x14ac:dyDescent="0.2">
      <c r="A60" s="2" t="s">
        <v>15</v>
      </c>
      <c r="B60" t="s">
        <v>5</v>
      </c>
      <c r="C60" s="3">
        <v>10</v>
      </c>
      <c r="D60" s="3">
        <v>5</v>
      </c>
      <c r="E60" s="3">
        <v>15</v>
      </c>
    </row>
    <row r="61" spans="1:5" x14ac:dyDescent="0.2">
      <c r="A61" s="2" t="s">
        <v>15</v>
      </c>
      <c r="B61" t="s">
        <v>6</v>
      </c>
      <c r="C61" s="3">
        <v>148</v>
      </c>
      <c r="D61" s="3">
        <v>51</v>
      </c>
      <c r="E61" s="3">
        <v>199</v>
      </c>
    </row>
    <row r="62" spans="1:5" x14ac:dyDescent="0.2">
      <c r="A62" s="2" t="s">
        <v>15</v>
      </c>
      <c r="B62" t="s">
        <v>7</v>
      </c>
      <c r="C62" s="3">
        <v>96</v>
      </c>
      <c r="D62" s="3">
        <v>31</v>
      </c>
      <c r="E62" s="3">
        <v>127</v>
      </c>
    </row>
    <row r="63" spans="1:5" s="6" customFormat="1" x14ac:dyDescent="0.2">
      <c r="B63" s="6" t="s">
        <v>52</v>
      </c>
      <c r="C63" s="7">
        <f>SUM(C61:C62)</f>
        <v>244</v>
      </c>
      <c r="D63" s="7">
        <f t="shared" ref="D63" si="38">SUM(D61:D62)</f>
        <v>82</v>
      </c>
      <c r="E63" s="7">
        <f t="shared" ref="E63" si="39">SUM(E61:E62)</f>
        <v>326</v>
      </c>
    </row>
    <row r="64" spans="1:5" s="8" customFormat="1" x14ac:dyDescent="0.2">
      <c r="B64" s="8" t="s">
        <v>53</v>
      </c>
      <c r="C64" s="9">
        <f>ROUND(C63/C$2*100,0)</f>
        <v>96</v>
      </c>
      <c r="D64" s="9">
        <f t="shared" ref="D64" si="40">ROUND(D63/D$2*100,0)</f>
        <v>94</v>
      </c>
      <c r="E64" s="9">
        <f t="shared" ref="E64" si="41">ROUND(E63/E$2*100,0)</f>
        <v>96</v>
      </c>
    </row>
    <row r="65" spans="1:5" s="10" customFormat="1" ht="16" thickBot="1" x14ac:dyDescent="0.25">
      <c r="B65" s="10" t="s">
        <v>54</v>
      </c>
      <c r="C65" s="11">
        <f>ROUND(C62/C$2*100,0)</f>
        <v>38</v>
      </c>
      <c r="D65" s="11">
        <f t="shared" ref="D65:E65" si="42">ROUND(D62/D$2*100,0)</f>
        <v>36</v>
      </c>
      <c r="E65" s="11">
        <f t="shared" si="42"/>
        <v>37</v>
      </c>
    </row>
    <row r="66" spans="1:5" ht="16" thickTop="1" x14ac:dyDescent="0.2">
      <c r="A66" s="2" t="s">
        <v>16</v>
      </c>
      <c r="B66" t="s">
        <v>4</v>
      </c>
      <c r="C66" s="3">
        <v>0</v>
      </c>
      <c r="D66" s="3">
        <v>0</v>
      </c>
      <c r="E66" s="3">
        <v>0</v>
      </c>
    </row>
    <row r="67" spans="1:5" x14ac:dyDescent="0.2">
      <c r="A67" s="2" t="s">
        <v>16</v>
      </c>
      <c r="B67" t="s">
        <v>5</v>
      </c>
      <c r="C67" s="3">
        <v>5</v>
      </c>
      <c r="D67" s="3">
        <v>4</v>
      </c>
      <c r="E67" s="3">
        <v>9</v>
      </c>
    </row>
    <row r="68" spans="1:5" x14ac:dyDescent="0.2">
      <c r="A68" s="2" t="s">
        <v>16</v>
      </c>
      <c r="B68" t="s">
        <v>6</v>
      </c>
      <c r="C68" s="3">
        <v>90</v>
      </c>
      <c r="D68" s="3">
        <v>44</v>
      </c>
      <c r="E68" s="3">
        <v>134</v>
      </c>
    </row>
    <row r="69" spans="1:5" x14ac:dyDescent="0.2">
      <c r="A69" s="2" t="s">
        <v>16</v>
      </c>
      <c r="B69" t="s">
        <v>7</v>
      </c>
      <c r="C69" s="3">
        <v>159</v>
      </c>
      <c r="D69" s="3">
        <v>39</v>
      </c>
      <c r="E69" s="3">
        <v>198</v>
      </c>
    </row>
    <row r="70" spans="1:5" s="6" customFormat="1" x14ac:dyDescent="0.2">
      <c r="B70" s="6" t="s">
        <v>52</v>
      </c>
      <c r="C70" s="7">
        <f>SUM(C68:C69)</f>
        <v>249</v>
      </c>
      <c r="D70" s="7">
        <f t="shared" ref="D70" si="43">SUM(D68:D69)</f>
        <v>83</v>
      </c>
      <c r="E70" s="7">
        <f t="shared" ref="E70" si="44">SUM(E68:E69)</f>
        <v>332</v>
      </c>
    </row>
    <row r="71" spans="1:5" s="8" customFormat="1" x14ac:dyDescent="0.2">
      <c r="B71" s="8" t="s">
        <v>53</v>
      </c>
      <c r="C71" s="9">
        <f>ROUND(C70/C$2*100,0)</f>
        <v>98</v>
      </c>
      <c r="D71" s="9">
        <f t="shared" ref="D71" si="45">ROUND(D70/D$2*100,0)</f>
        <v>95</v>
      </c>
      <c r="E71" s="9">
        <f t="shared" ref="E71" si="46">ROUND(E70/E$2*100,0)</f>
        <v>97</v>
      </c>
    </row>
    <row r="72" spans="1:5" s="10" customFormat="1" ht="16" thickBot="1" x14ac:dyDescent="0.25">
      <c r="B72" s="10" t="s">
        <v>54</v>
      </c>
      <c r="C72" s="11">
        <f>ROUND(C69/C$2*100,0)</f>
        <v>63</v>
      </c>
      <c r="D72" s="11">
        <f t="shared" ref="D72:E72" si="47">ROUND(D69/D$2*100,0)</f>
        <v>45</v>
      </c>
      <c r="E72" s="11">
        <f t="shared" si="47"/>
        <v>58</v>
      </c>
    </row>
    <row r="73" spans="1:5" ht="16" thickTop="1" x14ac:dyDescent="0.2">
      <c r="A73" s="2" t="s">
        <v>17</v>
      </c>
      <c r="B73" t="s">
        <v>4</v>
      </c>
      <c r="C73" s="3">
        <v>8</v>
      </c>
      <c r="D73" s="3">
        <v>7</v>
      </c>
      <c r="E73" s="3">
        <v>15</v>
      </c>
    </row>
    <row r="74" spans="1:5" x14ac:dyDescent="0.2">
      <c r="A74" s="2" t="s">
        <v>17</v>
      </c>
      <c r="B74" t="s">
        <v>5</v>
      </c>
      <c r="C74" s="3">
        <v>66</v>
      </c>
      <c r="D74" s="3">
        <v>20</v>
      </c>
      <c r="E74" s="3">
        <v>86</v>
      </c>
    </row>
    <row r="75" spans="1:5" x14ac:dyDescent="0.2">
      <c r="A75" s="2" t="s">
        <v>17</v>
      </c>
      <c r="B75" t="s">
        <v>6</v>
      </c>
      <c r="C75" s="3">
        <v>131</v>
      </c>
      <c r="D75" s="3">
        <v>45</v>
      </c>
      <c r="E75" s="3">
        <v>176</v>
      </c>
    </row>
    <row r="76" spans="1:5" x14ac:dyDescent="0.2">
      <c r="A76" s="2" t="s">
        <v>17</v>
      </c>
      <c r="B76" t="s">
        <v>7</v>
      </c>
      <c r="C76" s="3">
        <v>49</v>
      </c>
      <c r="D76" s="3">
        <v>15</v>
      </c>
      <c r="E76" s="3">
        <v>64</v>
      </c>
    </row>
    <row r="77" spans="1:5" s="6" customFormat="1" x14ac:dyDescent="0.2">
      <c r="B77" s="6" t="s">
        <v>52</v>
      </c>
      <c r="C77" s="7">
        <f>SUM(C75:C76)</f>
        <v>180</v>
      </c>
      <c r="D77" s="7">
        <f t="shared" ref="D77" si="48">SUM(D75:D76)</f>
        <v>60</v>
      </c>
      <c r="E77" s="7">
        <f t="shared" ref="E77" si="49">SUM(E75:E76)</f>
        <v>240</v>
      </c>
    </row>
    <row r="78" spans="1:5" s="8" customFormat="1" x14ac:dyDescent="0.2">
      <c r="B78" s="8" t="s">
        <v>53</v>
      </c>
      <c r="C78" s="9">
        <f>ROUND(C77/C$2*100,0)</f>
        <v>71</v>
      </c>
      <c r="D78" s="9">
        <f t="shared" ref="D78" si="50">ROUND(D77/D$2*100,0)</f>
        <v>69</v>
      </c>
      <c r="E78" s="9">
        <f t="shared" ref="E78" si="51">ROUND(E77/E$2*100,0)</f>
        <v>70</v>
      </c>
    </row>
    <row r="79" spans="1:5" s="10" customFormat="1" ht="16" thickBot="1" x14ac:dyDescent="0.25">
      <c r="B79" s="10" t="s">
        <v>54</v>
      </c>
      <c r="C79" s="11">
        <f>ROUND(C76/C$2*100,0)</f>
        <v>19</v>
      </c>
      <c r="D79" s="11">
        <f t="shared" ref="D79:E79" si="52">ROUND(D76/D$2*100,0)</f>
        <v>17</v>
      </c>
      <c r="E79" s="11">
        <f t="shared" si="52"/>
        <v>19</v>
      </c>
    </row>
    <row r="80" spans="1:5" ht="16" thickTop="1" x14ac:dyDescent="0.2">
      <c r="A80" s="2" t="s">
        <v>18</v>
      </c>
      <c r="B80" t="s">
        <v>4</v>
      </c>
      <c r="C80" s="3">
        <v>18</v>
      </c>
      <c r="D80" s="3">
        <v>7</v>
      </c>
      <c r="E80" s="3">
        <v>25</v>
      </c>
    </row>
    <row r="81" spans="1:5" x14ac:dyDescent="0.2">
      <c r="A81" s="2" t="s">
        <v>18</v>
      </c>
      <c r="B81" t="s">
        <v>5</v>
      </c>
      <c r="C81" s="3">
        <v>86</v>
      </c>
      <c r="D81" s="3">
        <v>22</v>
      </c>
      <c r="E81" s="3">
        <v>108</v>
      </c>
    </row>
    <row r="82" spans="1:5" x14ac:dyDescent="0.2">
      <c r="A82" s="2" t="s">
        <v>18</v>
      </c>
      <c r="B82" t="s">
        <v>6</v>
      </c>
      <c r="C82" s="3">
        <v>132</v>
      </c>
      <c r="D82" s="3">
        <v>44</v>
      </c>
      <c r="E82" s="3">
        <v>176</v>
      </c>
    </row>
    <row r="83" spans="1:5" x14ac:dyDescent="0.2">
      <c r="A83" s="2" t="s">
        <v>18</v>
      </c>
      <c r="B83" t="s">
        <v>7</v>
      </c>
      <c r="C83" s="3">
        <v>18</v>
      </c>
      <c r="D83" s="3">
        <v>14</v>
      </c>
      <c r="E83" s="3">
        <v>32</v>
      </c>
    </row>
    <row r="84" spans="1:5" s="6" customFormat="1" x14ac:dyDescent="0.2">
      <c r="B84" s="6" t="s">
        <v>52</v>
      </c>
      <c r="C84" s="7">
        <f>SUM(C82:C83)</f>
        <v>150</v>
      </c>
      <c r="D84" s="7">
        <f t="shared" ref="D84" si="53">SUM(D82:D83)</f>
        <v>58</v>
      </c>
      <c r="E84" s="7">
        <f t="shared" ref="E84" si="54">SUM(E82:E83)</f>
        <v>208</v>
      </c>
    </row>
    <row r="85" spans="1:5" s="8" customFormat="1" x14ac:dyDescent="0.2">
      <c r="B85" s="8" t="s">
        <v>53</v>
      </c>
      <c r="C85" s="9">
        <f>ROUND(C84/C$2*100,0)</f>
        <v>59</v>
      </c>
      <c r="D85" s="9">
        <f t="shared" ref="D85" si="55">ROUND(D84/D$2*100,0)</f>
        <v>67</v>
      </c>
      <c r="E85" s="9">
        <f t="shared" ref="E85" si="56">ROUND(E84/E$2*100,0)</f>
        <v>61</v>
      </c>
    </row>
    <row r="86" spans="1:5" s="10" customFormat="1" ht="16" thickBot="1" x14ac:dyDescent="0.25">
      <c r="B86" s="10" t="s">
        <v>54</v>
      </c>
      <c r="C86" s="11">
        <f>ROUND(C83/C$2*100,0)</f>
        <v>7</v>
      </c>
      <c r="D86" s="11">
        <f t="shared" ref="D86:E86" si="57">ROUND(D83/D$2*100,0)</f>
        <v>16</v>
      </c>
      <c r="E86" s="11">
        <f t="shared" si="57"/>
        <v>9</v>
      </c>
    </row>
    <row r="87" spans="1:5" ht="16" thickTop="1" x14ac:dyDescent="0.2">
      <c r="A87" s="2" t="s">
        <v>19</v>
      </c>
      <c r="B87" t="s">
        <v>20</v>
      </c>
      <c r="C87" s="3">
        <v>17</v>
      </c>
      <c r="D87" s="3">
        <v>8</v>
      </c>
      <c r="E87" s="3">
        <v>25</v>
      </c>
    </row>
    <row r="88" spans="1:5" x14ac:dyDescent="0.2">
      <c r="A88" s="2" t="s">
        <v>19</v>
      </c>
      <c r="B88" t="s">
        <v>21</v>
      </c>
      <c r="C88" s="3">
        <v>19</v>
      </c>
      <c r="D88" s="3">
        <v>7</v>
      </c>
      <c r="E88" s="3">
        <v>26</v>
      </c>
    </row>
    <row r="89" spans="1:5" x14ac:dyDescent="0.2">
      <c r="A89" s="2" t="s">
        <v>19</v>
      </c>
      <c r="B89" t="s">
        <v>22</v>
      </c>
      <c r="C89" s="3">
        <v>21</v>
      </c>
      <c r="D89" s="3">
        <v>13</v>
      </c>
      <c r="E89" s="3">
        <v>34</v>
      </c>
    </row>
    <row r="90" spans="1:5" x14ac:dyDescent="0.2">
      <c r="A90" s="2" t="s">
        <v>19</v>
      </c>
      <c r="B90" t="s">
        <v>23</v>
      </c>
      <c r="C90" s="3">
        <v>28</v>
      </c>
      <c r="D90" s="3">
        <v>17</v>
      </c>
      <c r="E90" s="3">
        <v>45</v>
      </c>
    </row>
    <row r="91" spans="1:5" x14ac:dyDescent="0.2">
      <c r="A91" s="2" t="s">
        <v>19</v>
      </c>
      <c r="B91" t="s">
        <v>24</v>
      </c>
      <c r="C91" s="3">
        <v>72</v>
      </c>
      <c r="D91" s="3">
        <v>21</v>
      </c>
      <c r="E91" s="3">
        <v>93</v>
      </c>
    </row>
    <row r="92" spans="1:5" x14ac:dyDescent="0.2">
      <c r="A92" s="2" t="s">
        <v>19</v>
      </c>
      <c r="B92" t="s">
        <v>25</v>
      </c>
      <c r="C92" s="3">
        <v>97</v>
      </c>
      <c r="D92" s="3">
        <v>21</v>
      </c>
      <c r="E92" s="3">
        <v>118</v>
      </c>
    </row>
    <row r="93" spans="1:5" x14ac:dyDescent="0.2">
      <c r="A93" s="2" t="s">
        <v>26</v>
      </c>
      <c r="B93" t="s">
        <v>4</v>
      </c>
      <c r="C93" s="3">
        <v>11</v>
      </c>
      <c r="D93" s="3">
        <v>1</v>
      </c>
      <c r="E93" s="3">
        <v>12</v>
      </c>
    </row>
    <row r="94" spans="1:5" x14ac:dyDescent="0.2">
      <c r="A94" s="2" t="s">
        <v>26</v>
      </c>
      <c r="B94" t="s">
        <v>5</v>
      </c>
      <c r="C94" s="3">
        <v>36</v>
      </c>
      <c r="D94" s="3">
        <v>11</v>
      </c>
      <c r="E94" s="3">
        <v>47</v>
      </c>
    </row>
    <row r="95" spans="1:5" x14ac:dyDescent="0.2">
      <c r="A95" s="2" t="s">
        <v>26</v>
      </c>
      <c r="B95" t="s">
        <v>6</v>
      </c>
      <c r="C95" s="3">
        <v>125</v>
      </c>
      <c r="D95" s="3">
        <v>50</v>
      </c>
      <c r="E95" s="3">
        <v>175</v>
      </c>
    </row>
    <row r="96" spans="1:5" x14ac:dyDescent="0.2">
      <c r="A96" s="2" t="s">
        <v>26</v>
      </c>
      <c r="B96" t="s">
        <v>7</v>
      </c>
      <c r="C96" s="3">
        <v>82</v>
      </c>
      <c r="D96" s="3">
        <v>25</v>
      </c>
      <c r="E96" s="3">
        <v>107</v>
      </c>
    </row>
    <row r="97" spans="1:5" s="6" customFormat="1" x14ac:dyDescent="0.2">
      <c r="B97" s="6" t="s">
        <v>52</v>
      </c>
      <c r="C97" s="7">
        <f>SUM(C95:C96)</f>
        <v>207</v>
      </c>
      <c r="D97" s="7">
        <f t="shared" ref="D97" si="58">SUM(D95:D96)</f>
        <v>75</v>
      </c>
      <c r="E97" s="7">
        <f t="shared" ref="E97" si="59">SUM(E95:E96)</f>
        <v>282</v>
      </c>
    </row>
    <row r="98" spans="1:5" s="8" customFormat="1" x14ac:dyDescent="0.2">
      <c r="B98" s="8" t="s">
        <v>53</v>
      </c>
      <c r="C98" s="9">
        <f>ROUND(C97/C$2*100,0)</f>
        <v>81</v>
      </c>
      <c r="D98" s="9">
        <f t="shared" ref="D98" si="60">ROUND(D97/D$2*100,0)</f>
        <v>86</v>
      </c>
      <c r="E98" s="9">
        <f t="shared" ref="E98" si="61">ROUND(E97/E$2*100,0)</f>
        <v>83</v>
      </c>
    </row>
    <row r="99" spans="1:5" s="10" customFormat="1" ht="16" thickBot="1" x14ac:dyDescent="0.25">
      <c r="B99" s="10" t="s">
        <v>54</v>
      </c>
      <c r="C99" s="11">
        <f>ROUND(C96/C$2*100,0)</f>
        <v>32</v>
      </c>
      <c r="D99" s="11">
        <f t="shared" ref="D99:E99" si="62">ROUND(D96/D$2*100,0)</f>
        <v>29</v>
      </c>
      <c r="E99" s="11">
        <f t="shared" si="62"/>
        <v>31</v>
      </c>
    </row>
    <row r="100" spans="1:5" ht="16" thickTop="1" x14ac:dyDescent="0.2">
      <c r="A100" s="2" t="s">
        <v>27</v>
      </c>
      <c r="B100" t="s">
        <v>28</v>
      </c>
      <c r="C100" s="3">
        <v>118</v>
      </c>
      <c r="D100" s="3">
        <v>31</v>
      </c>
      <c r="E100" s="3">
        <v>149</v>
      </c>
    </row>
    <row r="101" spans="1:5" x14ac:dyDescent="0.2">
      <c r="A101" s="2" t="s">
        <v>27</v>
      </c>
      <c r="B101" t="s">
        <v>29</v>
      </c>
      <c r="C101" s="3">
        <v>127</v>
      </c>
      <c r="D101" s="3">
        <v>47</v>
      </c>
      <c r="E101" s="3">
        <v>174</v>
      </c>
    </row>
    <row r="102" spans="1:5" x14ac:dyDescent="0.2">
      <c r="A102" s="2" t="s">
        <v>27</v>
      </c>
      <c r="B102" t="s">
        <v>30</v>
      </c>
      <c r="C102" s="3">
        <v>26</v>
      </c>
      <c r="D102" s="3">
        <v>22</v>
      </c>
      <c r="E102" s="3">
        <v>48</v>
      </c>
    </row>
    <row r="103" spans="1:5" x14ac:dyDescent="0.2">
      <c r="A103" s="2" t="s">
        <v>27</v>
      </c>
      <c r="B103" t="s">
        <v>31</v>
      </c>
      <c r="C103" s="3">
        <v>92</v>
      </c>
      <c r="D103" s="3">
        <v>25</v>
      </c>
      <c r="E103" s="3">
        <v>117</v>
      </c>
    </row>
    <row r="104" spans="1:5" x14ac:dyDescent="0.2">
      <c r="A104" s="2" t="s">
        <v>32</v>
      </c>
      <c r="B104" t="s">
        <v>4</v>
      </c>
      <c r="C104" s="3">
        <v>74</v>
      </c>
      <c r="D104" s="3">
        <v>8</v>
      </c>
      <c r="E104" s="3">
        <v>82</v>
      </c>
    </row>
    <row r="105" spans="1:5" x14ac:dyDescent="0.2">
      <c r="A105" s="2" t="s">
        <v>32</v>
      </c>
      <c r="B105" t="s">
        <v>5</v>
      </c>
      <c r="C105" s="3">
        <v>91</v>
      </c>
      <c r="D105" s="3">
        <v>20</v>
      </c>
      <c r="E105" s="3">
        <v>111</v>
      </c>
    </row>
    <row r="106" spans="1:5" x14ac:dyDescent="0.2">
      <c r="A106" s="2" t="s">
        <v>32</v>
      </c>
      <c r="B106" t="s">
        <v>6</v>
      </c>
      <c r="C106" s="3">
        <v>68</v>
      </c>
      <c r="D106" s="3">
        <v>41</v>
      </c>
      <c r="E106" s="3">
        <v>109</v>
      </c>
    </row>
    <row r="107" spans="1:5" x14ac:dyDescent="0.2">
      <c r="A107" s="2" t="s">
        <v>32</v>
      </c>
      <c r="B107" t="s">
        <v>7</v>
      </c>
      <c r="C107" s="3">
        <v>21</v>
      </c>
      <c r="D107" s="3">
        <v>18</v>
      </c>
      <c r="E107" s="3">
        <v>39</v>
      </c>
    </row>
    <row r="108" spans="1:5" s="6" customFormat="1" x14ac:dyDescent="0.2">
      <c r="B108" s="6" t="s">
        <v>52</v>
      </c>
      <c r="C108" s="7">
        <f>SUM(C106:C107)</f>
        <v>89</v>
      </c>
      <c r="D108" s="7">
        <f t="shared" ref="D108" si="63">SUM(D106:D107)</f>
        <v>59</v>
      </c>
      <c r="E108" s="7">
        <f t="shared" ref="E108" si="64">SUM(E106:E107)</f>
        <v>148</v>
      </c>
    </row>
    <row r="109" spans="1:5" s="8" customFormat="1" x14ac:dyDescent="0.2">
      <c r="B109" s="8" t="s">
        <v>53</v>
      </c>
      <c r="C109" s="9">
        <f>ROUND(C108/C$2*100,0)</f>
        <v>35</v>
      </c>
      <c r="D109" s="9">
        <f t="shared" ref="D109" si="65">ROUND(D108/D$2*100,0)</f>
        <v>68</v>
      </c>
      <c r="E109" s="9">
        <f t="shared" ref="E109" si="66">ROUND(E108/E$2*100,0)</f>
        <v>43</v>
      </c>
    </row>
    <row r="110" spans="1:5" s="10" customFormat="1" ht="16" thickBot="1" x14ac:dyDescent="0.25">
      <c r="B110" s="10" t="s">
        <v>54</v>
      </c>
      <c r="C110" s="11">
        <f>ROUND(C107/C$2*100,0)</f>
        <v>8</v>
      </c>
      <c r="D110" s="11">
        <f t="shared" ref="D110:E110" si="67">ROUND(D107/D$2*100,0)</f>
        <v>21</v>
      </c>
      <c r="E110" s="11">
        <f t="shared" si="67"/>
        <v>11</v>
      </c>
    </row>
    <row r="111" spans="1:5" ht="16" thickTop="1" x14ac:dyDescent="0.2">
      <c r="A111" s="2" t="s">
        <v>33</v>
      </c>
      <c r="B111" t="s">
        <v>4</v>
      </c>
      <c r="C111" s="3">
        <v>7</v>
      </c>
      <c r="D111" s="3">
        <v>0</v>
      </c>
      <c r="E111" s="3">
        <v>7</v>
      </c>
    </row>
    <row r="112" spans="1:5" x14ac:dyDescent="0.2">
      <c r="A112" s="2" t="s">
        <v>33</v>
      </c>
      <c r="B112" t="s">
        <v>5</v>
      </c>
      <c r="C112" s="3">
        <v>36</v>
      </c>
      <c r="D112" s="3">
        <v>12</v>
      </c>
      <c r="E112" s="3">
        <v>48</v>
      </c>
    </row>
    <row r="113" spans="1:5" x14ac:dyDescent="0.2">
      <c r="A113" s="2" t="s">
        <v>33</v>
      </c>
      <c r="B113" t="s">
        <v>6</v>
      </c>
      <c r="C113" s="3">
        <v>124</v>
      </c>
      <c r="D113" s="3">
        <v>48</v>
      </c>
      <c r="E113" s="3">
        <v>172</v>
      </c>
    </row>
    <row r="114" spans="1:5" x14ac:dyDescent="0.2">
      <c r="A114" s="2" t="s">
        <v>33</v>
      </c>
      <c r="B114" t="s">
        <v>7</v>
      </c>
      <c r="C114" s="3">
        <v>87</v>
      </c>
      <c r="D114" s="3">
        <v>27</v>
      </c>
      <c r="E114" s="3">
        <v>114</v>
      </c>
    </row>
    <row r="115" spans="1:5" s="6" customFormat="1" x14ac:dyDescent="0.2">
      <c r="B115" s="6" t="s">
        <v>52</v>
      </c>
      <c r="C115" s="7">
        <f>SUM(C113:C114)</f>
        <v>211</v>
      </c>
      <c r="D115" s="7">
        <f t="shared" ref="D115" si="68">SUM(D113:D114)</f>
        <v>75</v>
      </c>
      <c r="E115" s="7">
        <f t="shared" ref="E115" si="69">SUM(E113:E114)</f>
        <v>286</v>
      </c>
    </row>
    <row r="116" spans="1:5" s="8" customFormat="1" x14ac:dyDescent="0.2">
      <c r="B116" s="8" t="s">
        <v>53</v>
      </c>
      <c r="C116" s="9">
        <f>ROUND(C115/C$2*100,0)</f>
        <v>83</v>
      </c>
      <c r="D116" s="9">
        <f t="shared" ref="D116" si="70">ROUND(D115/D$2*100,0)</f>
        <v>86</v>
      </c>
      <c r="E116" s="9">
        <f t="shared" ref="E116" si="71">ROUND(E115/E$2*100,0)</f>
        <v>84</v>
      </c>
    </row>
    <row r="117" spans="1:5" s="10" customFormat="1" ht="16" thickBot="1" x14ac:dyDescent="0.25">
      <c r="B117" s="10" t="s">
        <v>54</v>
      </c>
      <c r="C117" s="11">
        <f>ROUND(C114/C$2*100,0)</f>
        <v>34</v>
      </c>
      <c r="D117" s="11">
        <f t="shared" ref="D117:E117" si="72">ROUND(D114/D$2*100,0)</f>
        <v>31</v>
      </c>
      <c r="E117" s="11">
        <f t="shared" si="72"/>
        <v>33</v>
      </c>
    </row>
    <row r="118" spans="1:5" ht="16" thickTop="1" x14ac:dyDescent="0.2">
      <c r="A118" s="2" t="s">
        <v>34</v>
      </c>
      <c r="B118" t="s">
        <v>4</v>
      </c>
      <c r="C118" s="3">
        <v>1</v>
      </c>
      <c r="D118" s="3">
        <v>3</v>
      </c>
      <c r="E118" s="3">
        <v>4</v>
      </c>
    </row>
    <row r="119" spans="1:5" x14ac:dyDescent="0.2">
      <c r="A119" s="2" t="s">
        <v>34</v>
      </c>
      <c r="B119" t="s">
        <v>5</v>
      </c>
      <c r="C119" s="3">
        <v>29</v>
      </c>
      <c r="D119" s="3">
        <v>10</v>
      </c>
      <c r="E119" s="3">
        <v>39</v>
      </c>
    </row>
    <row r="120" spans="1:5" x14ac:dyDescent="0.2">
      <c r="A120" s="2" t="s">
        <v>34</v>
      </c>
      <c r="B120" t="s">
        <v>6</v>
      </c>
      <c r="C120" s="3">
        <v>161</v>
      </c>
      <c r="D120" s="3">
        <v>48</v>
      </c>
      <c r="E120" s="3">
        <v>209</v>
      </c>
    </row>
    <row r="121" spans="1:5" x14ac:dyDescent="0.2">
      <c r="A121" s="2" t="s">
        <v>34</v>
      </c>
      <c r="B121" t="s">
        <v>7</v>
      </c>
      <c r="C121" s="3">
        <v>63</v>
      </c>
      <c r="D121" s="3">
        <v>26</v>
      </c>
      <c r="E121" s="3">
        <v>89</v>
      </c>
    </row>
    <row r="122" spans="1:5" s="6" customFormat="1" x14ac:dyDescent="0.2">
      <c r="B122" s="6" t="s">
        <v>52</v>
      </c>
      <c r="C122" s="7">
        <f>SUM(C120:C121)</f>
        <v>224</v>
      </c>
      <c r="D122" s="7">
        <f t="shared" ref="D122" si="73">SUM(D120:D121)</f>
        <v>74</v>
      </c>
      <c r="E122" s="7">
        <f t="shared" ref="E122" si="74">SUM(E120:E121)</f>
        <v>298</v>
      </c>
    </row>
    <row r="123" spans="1:5" s="8" customFormat="1" x14ac:dyDescent="0.2">
      <c r="B123" s="8" t="s">
        <v>53</v>
      </c>
      <c r="C123" s="9">
        <f>ROUND(C122/C$2*100,0)</f>
        <v>88</v>
      </c>
      <c r="D123" s="9">
        <f t="shared" ref="D123" si="75">ROUND(D122/D$2*100,0)</f>
        <v>85</v>
      </c>
      <c r="E123" s="9">
        <f t="shared" ref="E123" si="76">ROUND(E122/E$2*100,0)</f>
        <v>87</v>
      </c>
    </row>
    <row r="124" spans="1:5" s="10" customFormat="1" ht="16" thickBot="1" x14ac:dyDescent="0.25">
      <c r="B124" s="10" t="s">
        <v>54</v>
      </c>
      <c r="C124" s="11">
        <f>ROUND(C121/C$2*100,0)</f>
        <v>25</v>
      </c>
      <c r="D124" s="11">
        <f t="shared" ref="D124:E124" si="77">ROUND(D121/D$2*100,0)</f>
        <v>30</v>
      </c>
      <c r="E124" s="11">
        <f t="shared" si="77"/>
        <v>26</v>
      </c>
    </row>
    <row r="125" spans="1:5" ht="16" thickTop="1" x14ac:dyDescent="0.2">
      <c r="A125" s="2" t="s">
        <v>35</v>
      </c>
      <c r="B125" t="s">
        <v>4</v>
      </c>
      <c r="C125" s="3">
        <v>24</v>
      </c>
      <c r="D125" s="3">
        <v>4</v>
      </c>
      <c r="E125" s="3">
        <v>28</v>
      </c>
    </row>
    <row r="126" spans="1:5" x14ac:dyDescent="0.2">
      <c r="A126" s="2" t="s">
        <v>35</v>
      </c>
      <c r="B126" t="s">
        <v>5</v>
      </c>
      <c r="C126" s="3">
        <v>62</v>
      </c>
      <c r="D126" s="3">
        <v>21</v>
      </c>
      <c r="E126" s="3">
        <v>83</v>
      </c>
    </row>
    <row r="127" spans="1:5" x14ac:dyDescent="0.2">
      <c r="A127" s="2" t="s">
        <v>35</v>
      </c>
      <c r="B127" t="s">
        <v>6</v>
      </c>
      <c r="C127" s="3">
        <v>111</v>
      </c>
      <c r="D127" s="3">
        <v>42</v>
      </c>
      <c r="E127" s="3">
        <v>153</v>
      </c>
    </row>
    <row r="128" spans="1:5" x14ac:dyDescent="0.2">
      <c r="A128" s="2" t="s">
        <v>35</v>
      </c>
      <c r="B128" t="s">
        <v>7</v>
      </c>
      <c r="C128" s="3">
        <v>57</v>
      </c>
      <c r="D128" s="3">
        <v>20</v>
      </c>
      <c r="E128" s="3">
        <v>77</v>
      </c>
    </row>
    <row r="129" spans="1:5" s="6" customFormat="1" x14ac:dyDescent="0.2">
      <c r="B129" s="6" t="s">
        <v>52</v>
      </c>
      <c r="C129" s="7">
        <f>SUM(C127:C128)</f>
        <v>168</v>
      </c>
      <c r="D129" s="7">
        <f t="shared" ref="D129" si="78">SUM(D127:D128)</f>
        <v>62</v>
      </c>
      <c r="E129" s="7">
        <f t="shared" ref="E129" si="79">SUM(E127:E128)</f>
        <v>230</v>
      </c>
    </row>
    <row r="130" spans="1:5" s="8" customFormat="1" x14ac:dyDescent="0.2">
      <c r="B130" s="8" t="s">
        <v>53</v>
      </c>
      <c r="C130" s="9">
        <f>ROUND(C129/C$2*100,0)</f>
        <v>66</v>
      </c>
      <c r="D130" s="9">
        <f t="shared" ref="D130" si="80">ROUND(D129/D$2*100,0)</f>
        <v>71</v>
      </c>
      <c r="E130" s="9">
        <f t="shared" ref="E130" si="81">ROUND(E129/E$2*100,0)</f>
        <v>67</v>
      </c>
    </row>
    <row r="131" spans="1:5" s="10" customFormat="1" ht="16" thickBot="1" x14ac:dyDescent="0.25">
      <c r="B131" s="10" t="s">
        <v>54</v>
      </c>
      <c r="C131" s="11">
        <f>ROUND(C128/C$2*100,0)</f>
        <v>22</v>
      </c>
      <c r="D131" s="11">
        <f t="shared" ref="D131:E131" si="82">ROUND(D128/D$2*100,0)</f>
        <v>23</v>
      </c>
      <c r="E131" s="11">
        <f t="shared" si="82"/>
        <v>23</v>
      </c>
    </row>
    <row r="132" spans="1:5" ht="16" thickTop="1" x14ac:dyDescent="0.2">
      <c r="A132" s="2" t="s">
        <v>36</v>
      </c>
      <c r="B132" t="s">
        <v>37</v>
      </c>
      <c r="C132" s="3">
        <v>129</v>
      </c>
      <c r="D132" s="3">
        <v>38</v>
      </c>
      <c r="E132" s="3">
        <v>167</v>
      </c>
    </row>
    <row r="133" spans="1:5" x14ac:dyDescent="0.2">
      <c r="A133" s="2" t="s">
        <v>36</v>
      </c>
      <c r="B133" t="s">
        <v>38</v>
      </c>
      <c r="C133" s="3">
        <v>120</v>
      </c>
      <c r="D133" s="3">
        <v>44</v>
      </c>
      <c r="E133" s="3">
        <v>164</v>
      </c>
    </row>
    <row r="134" spans="1:5" x14ac:dyDescent="0.2">
      <c r="A134" s="2" t="s">
        <v>36</v>
      </c>
      <c r="B134" t="s">
        <v>39</v>
      </c>
      <c r="C134" s="3">
        <v>5</v>
      </c>
      <c r="D134" s="3">
        <v>5</v>
      </c>
      <c r="E134" s="3">
        <v>10</v>
      </c>
    </row>
    <row r="135" spans="1:5" x14ac:dyDescent="0.2">
      <c r="A135" s="2" t="s">
        <v>40</v>
      </c>
      <c r="B135" t="s">
        <v>2</v>
      </c>
      <c r="C135" s="3">
        <v>410</v>
      </c>
      <c r="D135" s="3">
        <v>134</v>
      </c>
      <c r="E135" s="3">
        <v>544</v>
      </c>
    </row>
    <row r="136" spans="1:5" x14ac:dyDescent="0.2">
      <c r="A136" s="2" t="s">
        <v>40</v>
      </c>
      <c r="B136" t="s">
        <v>41</v>
      </c>
      <c r="C136" s="3">
        <v>342</v>
      </c>
      <c r="D136" s="3">
        <v>110</v>
      </c>
      <c r="E136" s="3">
        <v>452</v>
      </c>
    </row>
    <row r="137" spans="1:5" x14ac:dyDescent="0.2">
      <c r="A137" s="2" t="s">
        <v>40</v>
      </c>
      <c r="B137" t="s">
        <v>42</v>
      </c>
      <c r="C137" s="3">
        <v>68</v>
      </c>
      <c r="D137" s="3">
        <v>24</v>
      </c>
      <c r="E137" s="3">
        <v>92</v>
      </c>
    </row>
    <row r="138" spans="1:5" x14ac:dyDescent="0.2">
      <c r="A138" s="2" t="s">
        <v>43</v>
      </c>
      <c r="B138" t="s">
        <v>44</v>
      </c>
      <c r="C138" s="3">
        <v>342</v>
      </c>
      <c r="D138" s="3">
        <v>110</v>
      </c>
      <c r="E138" s="3">
        <v>452</v>
      </c>
    </row>
    <row r="139" spans="1:5" x14ac:dyDescent="0.2">
      <c r="A139" s="2" t="s">
        <v>43</v>
      </c>
      <c r="B139" t="s">
        <v>45</v>
      </c>
      <c r="C139" s="3">
        <v>68</v>
      </c>
      <c r="D139" s="3">
        <v>24</v>
      </c>
      <c r="E139" s="3">
        <v>92</v>
      </c>
    </row>
    <row r="140" spans="1:5" x14ac:dyDescent="0.2">
      <c r="A140" s="2" t="s">
        <v>43</v>
      </c>
      <c r="B140" t="s">
        <v>46</v>
      </c>
      <c r="C140" s="3">
        <v>98</v>
      </c>
      <c r="D140" s="3">
        <v>38</v>
      </c>
      <c r="E140" s="3">
        <v>136</v>
      </c>
    </row>
    <row r="141" spans="1:5" x14ac:dyDescent="0.2">
      <c r="A141" s="2" t="s">
        <v>43</v>
      </c>
      <c r="B141" t="s">
        <v>47</v>
      </c>
      <c r="C141" s="3">
        <v>0</v>
      </c>
      <c r="D141" s="3">
        <v>2</v>
      </c>
      <c r="E141" s="3">
        <v>2</v>
      </c>
    </row>
    <row r="142" spans="1:5" x14ac:dyDescent="0.2">
      <c r="A142" s="2" t="s">
        <v>48</v>
      </c>
      <c r="B142" t="s">
        <v>4</v>
      </c>
      <c r="C142" s="3">
        <v>12</v>
      </c>
      <c r="D142" s="3">
        <v>4</v>
      </c>
      <c r="E142" s="3">
        <v>16</v>
      </c>
    </row>
    <row r="143" spans="1:5" x14ac:dyDescent="0.2">
      <c r="A143" s="2" t="s">
        <v>48</v>
      </c>
      <c r="B143" t="s">
        <v>5</v>
      </c>
      <c r="C143" s="3">
        <v>38</v>
      </c>
      <c r="D143" s="3">
        <v>16</v>
      </c>
      <c r="E143" s="3">
        <v>54</v>
      </c>
    </row>
    <row r="144" spans="1:5" x14ac:dyDescent="0.2">
      <c r="A144" s="2" t="s">
        <v>48</v>
      </c>
      <c r="B144" t="s">
        <v>6</v>
      </c>
      <c r="C144" s="3">
        <v>198</v>
      </c>
      <c r="D144" s="3">
        <v>90</v>
      </c>
      <c r="E144" s="3">
        <v>288</v>
      </c>
    </row>
    <row r="145" spans="1:5" x14ac:dyDescent="0.2">
      <c r="A145" s="2" t="s">
        <v>48</v>
      </c>
      <c r="B145" t="s">
        <v>7</v>
      </c>
      <c r="C145" s="3">
        <v>260</v>
      </c>
      <c r="D145" s="3">
        <v>64</v>
      </c>
      <c r="E145" s="3">
        <v>324</v>
      </c>
    </row>
    <row r="147" spans="1:5" x14ac:dyDescent="0.2">
      <c r="A147" s="2"/>
    </row>
    <row r="148" spans="1:5" x14ac:dyDescent="0.2">
      <c r="A148" s="2"/>
    </row>
    <row r="149" spans="1:5" x14ac:dyDescent="0.2">
      <c r="A149" s="2"/>
    </row>
    <row r="150" spans="1:5" x14ac:dyDescent="0.2">
      <c r="A150" s="2"/>
    </row>
    <row r="151" spans="1:5" x14ac:dyDescent="0.2">
      <c r="A151" s="2"/>
    </row>
    <row r="152" spans="1:5" x14ac:dyDescent="0.2">
      <c r="A152" s="2"/>
    </row>
    <row r="153" spans="1:5" x14ac:dyDescent="0.2">
      <c r="A153" s="2"/>
    </row>
    <row r="154" spans="1:5" x14ac:dyDescent="0.2">
      <c r="A154" s="2"/>
    </row>
    <row r="155" spans="1:5" x14ac:dyDescent="0.2">
      <c r="A155" s="2"/>
    </row>
    <row r="156" spans="1:5" x14ac:dyDescent="0.2">
      <c r="A156" s="2"/>
    </row>
    <row r="157" spans="1:5" x14ac:dyDescent="0.2">
      <c r="A157" s="2"/>
    </row>
    <row r="158" spans="1:5" x14ac:dyDescent="0.2">
      <c r="A158" s="2"/>
    </row>
    <row r="159" spans="1:5" x14ac:dyDescent="0.2">
      <c r="A159" s="2"/>
    </row>
    <row r="160" spans="1:5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</sheetData>
  <mergeCells count="33">
    <mergeCell ref="A172:A176"/>
    <mergeCell ref="A177:A181"/>
    <mergeCell ref="A182:A184"/>
    <mergeCell ref="A185:A189"/>
    <mergeCell ref="A190:A199"/>
    <mergeCell ref="A147:A151"/>
    <mergeCell ref="A152:A156"/>
    <mergeCell ref="A157:A161"/>
    <mergeCell ref="A162:A166"/>
    <mergeCell ref="A167:A171"/>
    <mergeCell ref="A132:A134"/>
    <mergeCell ref="A135:A137"/>
    <mergeCell ref="A138:A141"/>
    <mergeCell ref="A142:A145"/>
    <mergeCell ref="A100:A103"/>
    <mergeCell ref="A104:A107"/>
    <mergeCell ref="A111:A114"/>
    <mergeCell ref="A118:A121"/>
    <mergeCell ref="A125:A128"/>
    <mergeCell ref="A2:A6"/>
    <mergeCell ref="A10:A13"/>
    <mergeCell ref="A17:A20"/>
    <mergeCell ref="A24:A27"/>
    <mergeCell ref="A31:A34"/>
    <mergeCell ref="A38:A41"/>
    <mergeCell ref="A45:A48"/>
    <mergeCell ref="A52:A55"/>
    <mergeCell ref="A59:A62"/>
    <mergeCell ref="A66:A69"/>
    <mergeCell ref="A73:A76"/>
    <mergeCell ref="A80:A83"/>
    <mergeCell ref="A87:A92"/>
    <mergeCell ref="A93:A96"/>
  </mergeCells>
  <printOptions horizontalCentered="1" gridLines="1"/>
  <pageMargins left="0" right="0" top="0" bottom="0" header="0" footer="0"/>
  <pageSetup paperSize="9" scale="3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Giovanni Cerulli Irelli</cp:lastModifiedBy>
  <cp:lastPrinted>2023-12-19T10:39:15Z</cp:lastPrinted>
  <dcterms:created xsi:type="dcterms:W3CDTF">2023-12-19T11:24:53Z</dcterms:created>
  <dcterms:modified xsi:type="dcterms:W3CDTF">2023-12-19T10:41:18Z</dcterms:modified>
</cp:coreProperties>
</file>