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ovanni/Il mio Drive (giovanni.cerulliirelli@uniroma1.it)/Lezioni/22-23/OPIS/"/>
    </mc:Choice>
  </mc:AlternateContent>
  <xr:revisionPtr revIDLastSave="0" documentId="13_ncr:1_{F1E35F36-C261-044D-B37F-4EE7FEC36855}" xr6:coauthVersionLast="47" xr6:coauthVersionMax="47" xr10:uidLastSave="{00000000-0000-0000-0000-000000000000}"/>
  <bookViews>
    <workbookView xWindow="6580" yWindow="500" windowWidth="28440" windowHeight="17540" xr2:uid="{00000000-000D-0000-FFFF-FFFF00000000}"/>
  </bookViews>
  <sheets>
    <sheet name="Sheet1" sheetId="1" r:id="rId1"/>
  </sheets>
  <definedNames>
    <definedName name="_xlnm.Print_Area" localSheetId="0">Sheet1!$A$1:$E$103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D100" i="1"/>
  <c r="C100" i="1"/>
  <c r="E92" i="1"/>
  <c r="D92" i="1"/>
  <c r="C92" i="1"/>
  <c r="E86" i="1"/>
  <c r="D86" i="1"/>
  <c r="C86" i="1"/>
  <c r="E79" i="1"/>
  <c r="D79" i="1"/>
  <c r="C79" i="1"/>
  <c r="E72" i="1"/>
  <c r="D72" i="1"/>
  <c r="C72" i="1"/>
  <c r="E65" i="1"/>
  <c r="D65" i="1"/>
  <c r="C65" i="1"/>
  <c r="E58" i="1"/>
  <c r="D58" i="1"/>
  <c r="C58" i="1"/>
  <c r="E51" i="1"/>
  <c r="D51" i="1"/>
  <c r="C51" i="1"/>
  <c r="E44" i="1"/>
  <c r="D44" i="1"/>
  <c r="C44" i="1"/>
  <c r="E37" i="1"/>
  <c r="D37" i="1"/>
  <c r="C37" i="1"/>
  <c r="E30" i="1"/>
  <c r="D30" i="1"/>
  <c r="C30" i="1"/>
  <c r="E23" i="1"/>
  <c r="D23" i="1"/>
  <c r="C23" i="1"/>
  <c r="E16" i="1"/>
  <c r="D16" i="1"/>
  <c r="C16" i="1"/>
  <c r="D9" i="1"/>
  <c r="E9" i="1"/>
  <c r="C9" i="1"/>
  <c r="E98" i="1"/>
  <c r="E99" i="1" s="1"/>
  <c r="D98" i="1"/>
  <c r="D99" i="1" s="1"/>
  <c r="C98" i="1"/>
  <c r="C99" i="1" s="1"/>
  <c r="E90" i="1"/>
  <c r="E91" i="1" s="1"/>
  <c r="D90" i="1"/>
  <c r="D91" i="1" s="1"/>
  <c r="C90" i="1"/>
  <c r="C91" i="1" s="1"/>
  <c r="E84" i="1"/>
  <c r="E85" i="1" s="1"/>
  <c r="D84" i="1"/>
  <c r="D85" i="1" s="1"/>
  <c r="C84" i="1"/>
  <c r="C85" i="1" s="1"/>
  <c r="E77" i="1"/>
  <c r="E78" i="1" s="1"/>
  <c r="D77" i="1"/>
  <c r="D78" i="1" s="1"/>
  <c r="C77" i="1"/>
  <c r="C78" i="1" s="1"/>
  <c r="E70" i="1"/>
  <c r="E71" i="1" s="1"/>
  <c r="D70" i="1"/>
  <c r="D71" i="1" s="1"/>
  <c r="C70" i="1"/>
  <c r="C71" i="1" s="1"/>
  <c r="E63" i="1"/>
  <c r="E64" i="1" s="1"/>
  <c r="D63" i="1"/>
  <c r="D64" i="1" s="1"/>
  <c r="C63" i="1"/>
  <c r="C64" i="1" s="1"/>
  <c r="E56" i="1"/>
  <c r="E57" i="1" s="1"/>
  <c r="D56" i="1"/>
  <c r="D57" i="1" s="1"/>
  <c r="C56" i="1"/>
  <c r="C57" i="1" s="1"/>
  <c r="E49" i="1"/>
  <c r="E50" i="1" s="1"/>
  <c r="D49" i="1"/>
  <c r="D50" i="1" s="1"/>
  <c r="C49" i="1"/>
  <c r="C50" i="1" s="1"/>
  <c r="E42" i="1"/>
  <c r="E43" i="1" s="1"/>
  <c r="D42" i="1"/>
  <c r="D43" i="1" s="1"/>
  <c r="C42" i="1"/>
  <c r="C43" i="1" s="1"/>
  <c r="E35" i="1"/>
  <c r="E36" i="1" s="1"/>
  <c r="D35" i="1"/>
  <c r="D36" i="1" s="1"/>
  <c r="C35" i="1"/>
  <c r="C36" i="1" s="1"/>
  <c r="E28" i="1"/>
  <c r="E29" i="1" s="1"/>
  <c r="D28" i="1"/>
  <c r="D29" i="1" s="1"/>
  <c r="C28" i="1"/>
  <c r="C29" i="1" s="1"/>
  <c r="E21" i="1"/>
  <c r="E22" i="1" s="1"/>
  <c r="D21" i="1"/>
  <c r="D22" i="1" s="1"/>
  <c r="C21" i="1"/>
  <c r="C22" i="1" s="1"/>
  <c r="E14" i="1"/>
  <c r="E15" i="1" s="1"/>
  <c r="D14" i="1"/>
  <c r="D15" i="1" s="1"/>
  <c r="C14" i="1"/>
  <c r="C15" i="1" s="1"/>
  <c r="D7" i="1"/>
  <c r="D8" i="1" s="1"/>
  <c r="E7" i="1"/>
  <c r="E8" i="1" s="1"/>
  <c r="C7" i="1"/>
  <c r="C8" i="1" s="1"/>
</calcChain>
</file>

<file path=xl/sharedStrings.xml><?xml version="1.0" encoding="utf-8"?>
<sst xmlns="http://schemas.openxmlformats.org/spreadsheetml/2006/main" count="167" uniqueCount="39">
  <si>
    <t>Domanda</t>
  </si>
  <si>
    <t>Risposte</t>
  </si>
  <si>
    <t>Totali</t>
  </si>
  <si>
    <t>1. Le conoscenze preliminari possedute sono risultate sufficienti per la comprensione degli argomenti previsti nel programma d'esame?</t>
  </si>
  <si>
    <t>1. Decisamente no</t>
  </si>
  <si>
    <t>2. Più no che sì</t>
  </si>
  <si>
    <t>3. Più sì che no</t>
  </si>
  <si>
    <t>4. Decisamente sì</t>
  </si>
  <si>
    <t>2. Il carico di studio dell'insegnamento è proporzionato ai crediti assegnati?</t>
  </si>
  <si>
    <t>3. Il materiale didattico (indicato e disponibile, compreso quello a distanza ed eventuali registrazioni delle lezioni) è adeguato per lo studio della materia?</t>
  </si>
  <si>
    <t>4. Le modalità di esame sono state definite in modo chiaro?</t>
  </si>
  <si>
    <t>5. Gli orari di svolgimento di lezioni, esercitazioni e altre eventuali attività didattiche sono rispettati?</t>
  </si>
  <si>
    <t>6. Il docente stimola / motiva l'interesse verso la disciplina?</t>
  </si>
  <si>
    <t>7. Il docente espone gli argomenti in modo chiaro?</t>
  </si>
  <si>
    <t>8. Le attività didattiche integrative (esercitazioni, tutorati, laboratori, etc...) sono utili all'apprendimento della materia?</t>
  </si>
  <si>
    <t>9. L'insegnamento è stato svolto in maniera coerente con quanto dichiarato sul sito Web del corso di studio?</t>
  </si>
  <si>
    <t>10. Il docente è effettivamente reperibile per chiarimenti e spiegazioni?</t>
  </si>
  <si>
    <t>11. Sei interessato/a agli argomenti trattati nell'insegnamento?</t>
  </si>
  <si>
    <t>12. Sei complessivamente soddisfatto di come è stato svolto questo insegnamento?</t>
  </si>
  <si>
    <t>13. Quante lezioni per questo insegnamento/modulo hai frequentato a distanza?</t>
  </si>
  <si>
    <t>1. Nessuna</t>
  </si>
  <si>
    <t>2. 3 o meno</t>
  </si>
  <si>
    <t>3. Più di 3</t>
  </si>
  <si>
    <t>14. Materiali e attività didattiche online (filmati multimediali, unità ipertestuali?) sono di facile accesso e utilizzo?</t>
  </si>
  <si>
    <t>18. Considerando questo insegnamento e sulla base della tua esperienza, quale sarebbe a tuo avviso la modalità più efficace di didattica?</t>
  </si>
  <si>
    <t>Aula</t>
  </si>
  <si>
    <t>Non in aula</t>
  </si>
  <si>
    <t>Positive</t>
  </si>
  <si>
    <t>Positive/Totali %</t>
  </si>
  <si>
    <t xml:space="preserve">1. conoscenze preliminari </t>
  </si>
  <si>
    <t>3. Il materiale didattico è adeguato per lo studio della materia?</t>
  </si>
  <si>
    <t>8. Le attività didattiche integrative sono utili?</t>
  </si>
  <si>
    <t>9. L'insegnamento è stato svolto in maniera coerente con quanto dichiarato sul Web?</t>
  </si>
  <si>
    <t>14. Materiali e attività didattiche online sono di facile accesso e utilizzo?</t>
  </si>
  <si>
    <t>5. Gli orari  sono rispettati?</t>
  </si>
  <si>
    <t>1. In presenza</t>
  </si>
  <si>
    <t>2. Mista</t>
  </si>
  <si>
    <t>3. A distanza</t>
  </si>
  <si>
    <t>Dec Pos/Tot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</si>
</sst>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0" fillId="0" borderId="0" xfId="0"/>
    <xf numFmtId="0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0" fillId="0" borderId="2" xfId="0" applyBorder="1"/>
    <xf numFmtId="0" fontId="0" fillId="0" borderId="2" xfId="0" applyNumberFormat="1" applyBorder="1"/>
    <xf numFmtId="0" fontId="0" fillId="0" borderId="3" xfId="0" applyBorder="1"/>
    <xf numFmtId="0" fontId="0" fillId="0" borderId="3" xfId="0" applyNumberFormat="1" applyBorder="1"/>
    <xf numFmtId="0" fontId="0" fillId="0" borderId="2" xfId="0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3"/>
  <sheetViews>
    <sheetView tabSelected="1" zoomScale="121" zoomScaleNormal="121" workbookViewId="0">
      <selection sqref="A1:E103"/>
    </sheetView>
  </sheetViews>
  <sheetFormatPr baseColWidth="10" defaultColWidth="8.83203125" defaultRowHeight="15" x14ac:dyDescent="0.2"/>
  <cols>
    <col min="1" max="1" width="65" customWidth="1"/>
    <col min="2" max="2" width="14.6640625" customWidth="1"/>
    <col min="3" max="3" width="5.5" customWidth="1"/>
    <col min="4" max="4" width="10" customWidth="1"/>
    <col min="5" max="5" width="5.5" customWidth="1"/>
  </cols>
  <sheetData>
    <row r="1" spans="1:5" x14ac:dyDescent="0.2">
      <c r="A1" s="1" t="s">
        <v>0</v>
      </c>
      <c r="B1" s="1" t="s">
        <v>1</v>
      </c>
      <c r="C1" s="4" t="s">
        <v>25</v>
      </c>
      <c r="D1" s="4" t="s">
        <v>26</v>
      </c>
      <c r="E1" s="4" t="s">
        <v>2</v>
      </c>
    </row>
    <row r="2" spans="1:5" s="4" customFormat="1" x14ac:dyDescent="0.2">
      <c r="A2" s="2" t="s">
        <v>29</v>
      </c>
      <c r="B2" s="4" t="s">
        <v>2</v>
      </c>
      <c r="C2" s="5">
        <v>193</v>
      </c>
      <c r="D2" s="5">
        <v>194</v>
      </c>
      <c r="E2" s="5">
        <v>387</v>
      </c>
    </row>
    <row r="3" spans="1:5" x14ac:dyDescent="0.2">
      <c r="A3" s="2" t="s">
        <v>3</v>
      </c>
      <c r="B3" t="s">
        <v>4</v>
      </c>
      <c r="C3" s="3">
        <v>46</v>
      </c>
      <c r="D3" s="3">
        <v>31</v>
      </c>
      <c r="E3" s="3">
        <v>77</v>
      </c>
    </row>
    <row r="4" spans="1:5" x14ac:dyDescent="0.2">
      <c r="A4" s="2" t="s">
        <v>3</v>
      </c>
      <c r="B4" t="s">
        <v>5</v>
      </c>
      <c r="C4" s="3">
        <v>77</v>
      </c>
      <c r="D4" s="3">
        <v>71</v>
      </c>
      <c r="E4" s="3">
        <v>148</v>
      </c>
    </row>
    <row r="5" spans="1:5" x14ac:dyDescent="0.2">
      <c r="A5" s="2" t="s">
        <v>3</v>
      </c>
      <c r="B5" t="s">
        <v>6</v>
      </c>
      <c r="C5" s="3">
        <v>53</v>
      </c>
      <c r="D5" s="3">
        <v>76</v>
      </c>
      <c r="E5" s="3">
        <v>129</v>
      </c>
    </row>
    <row r="6" spans="1:5" x14ac:dyDescent="0.2">
      <c r="A6" s="2" t="s">
        <v>3</v>
      </c>
      <c r="B6" t="s">
        <v>7</v>
      </c>
      <c r="C6" s="3">
        <v>17</v>
      </c>
      <c r="D6" s="3">
        <v>16</v>
      </c>
      <c r="E6" s="3">
        <v>33</v>
      </c>
    </row>
    <row r="7" spans="1:5" s="10" customFormat="1" x14ac:dyDescent="0.2">
      <c r="B7" s="10" t="s">
        <v>27</v>
      </c>
      <c r="C7" s="11">
        <f>SUM(C5:C6)</f>
        <v>70</v>
      </c>
      <c r="D7" s="11">
        <f t="shared" ref="D7:E7" si="0">SUM(D5:D6)</f>
        <v>92</v>
      </c>
      <c r="E7" s="11">
        <f t="shared" si="0"/>
        <v>162</v>
      </c>
    </row>
    <row r="8" spans="1:5" s="6" customFormat="1" x14ac:dyDescent="0.2">
      <c r="B8" s="6" t="s">
        <v>28</v>
      </c>
      <c r="C8" s="7">
        <f>ROUND(C7/C$2*100,0)</f>
        <v>36</v>
      </c>
      <c r="D8" s="7">
        <f t="shared" ref="D8:E8" si="1">ROUND(D7/D$2*100,0)</f>
        <v>47</v>
      </c>
      <c r="E8" s="7">
        <f t="shared" si="1"/>
        <v>42</v>
      </c>
    </row>
    <row r="9" spans="1:5" s="8" customFormat="1" ht="16" thickBot="1" x14ac:dyDescent="0.25">
      <c r="B9" s="12" t="s">
        <v>38</v>
      </c>
      <c r="C9" s="9">
        <f>ROUND(C6/C$2*100,0)</f>
        <v>9</v>
      </c>
      <c r="D9" s="9">
        <f t="shared" ref="D9:E9" si="2">ROUND(D6/D$2*100,0)</f>
        <v>8</v>
      </c>
      <c r="E9" s="9">
        <f t="shared" si="2"/>
        <v>9</v>
      </c>
    </row>
    <row r="10" spans="1:5" ht="16" thickTop="1" x14ac:dyDescent="0.2">
      <c r="A10" s="2" t="s">
        <v>8</v>
      </c>
      <c r="B10" t="s">
        <v>4</v>
      </c>
      <c r="C10" s="3">
        <v>5</v>
      </c>
      <c r="D10" s="3">
        <v>13</v>
      </c>
      <c r="E10" s="3">
        <v>18</v>
      </c>
    </row>
    <row r="11" spans="1:5" x14ac:dyDescent="0.2">
      <c r="A11" s="2" t="s">
        <v>8</v>
      </c>
      <c r="B11" t="s">
        <v>5</v>
      </c>
      <c r="C11" s="3">
        <v>36</v>
      </c>
      <c r="D11" s="3">
        <v>33</v>
      </c>
      <c r="E11" s="3">
        <v>69</v>
      </c>
    </row>
    <row r="12" spans="1:5" x14ac:dyDescent="0.2">
      <c r="A12" s="2" t="s">
        <v>8</v>
      </c>
      <c r="B12" t="s">
        <v>6</v>
      </c>
      <c r="C12" s="3">
        <v>117</v>
      </c>
      <c r="D12" s="3">
        <v>111</v>
      </c>
      <c r="E12" s="3">
        <v>228</v>
      </c>
    </row>
    <row r="13" spans="1:5" x14ac:dyDescent="0.2">
      <c r="A13" s="2" t="s">
        <v>8</v>
      </c>
      <c r="B13" t="s">
        <v>7</v>
      </c>
      <c r="C13" s="3">
        <v>35</v>
      </c>
      <c r="D13" s="3">
        <v>37</v>
      </c>
      <c r="E13" s="3">
        <v>72</v>
      </c>
    </row>
    <row r="14" spans="1:5" s="10" customFormat="1" x14ac:dyDescent="0.2">
      <c r="B14" s="10" t="s">
        <v>27</v>
      </c>
      <c r="C14" s="11">
        <f>SUM(C12:C13)</f>
        <v>152</v>
      </c>
      <c r="D14" s="11">
        <f t="shared" ref="D14" si="3">SUM(D12:D13)</f>
        <v>148</v>
      </c>
      <c r="E14" s="11">
        <f t="shared" ref="E14" si="4">SUM(E12:E13)</f>
        <v>300</v>
      </c>
    </row>
    <row r="15" spans="1:5" s="6" customFormat="1" x14ac:dyDescent="0.2">
      <c r="B15" s="6" t="s">
        <v>28</v>
      </c>
      <c r="C15" s="7">
        <f>ROUND(C14/C$2*100,0)</f>
        <v>79</v>
      </c>
      <c r="D15" s="7">
        <f t="shared" ref="D15" si="5">ROUND(D14/D$2*100,0)</f>
        <v>76</v>
      </c>
      <c r="E15" s="7">
        <f t="shared" ref="E15" si="6">ROUND(E14/E$2*100,0)</f>
        <v>78</v>
      </c>
    </row>
    <row r="16" spans="1:5" s="8" customFormat="1" ht="16" thickBot="1" x14ac:dyDescent="0.25">
      <c r="B16" s="12" t="s">
        <v>38</v>
      </c>
      <c r="C16" s="9">
        <f>ROUND(C13/C$2*100,0)</f>
        <v>18</v>
      </c>
      <c r="D16" s="9">
        <f t="shared" ref="D16:E16" si="7">ROUND(D13/D$2*100,0)</f>
        <v>19</v>
      </c>
      <c r="E16" s="9">
        <f t="shared" si="7"/>
        <v>19</v>
      </c>
    </row>
    <row r="17" spans="1:5" ht="16" thickTop="1" x14ac:dyDescent="0.2">
      <c r="A17" s="2" t="s">
        <v>30</v>
      </c>
      <c r="B17" t="s">
        <v>4</v>
      </c>
      <c r="C17" s="3">
        <v>3</v>
      </c>
      <c r="D17" s="3">
        <v>12</v>
      </c>
      <c r="E17" s="3">
        <v>15</v>
      </c>
    </row>
    <row r="18" spans="1:5" x14ac:dyDescent="0.2">
      <c r="A18" s="2" t="s">
        <v>9</v>
      </c>
      <c r="B18" t="s">
        <v>5</v>
      </c>
      <c r="C18" s="3">
        <v>32</v>
      </c>
      <c r="D18" s="3">
        <v>27</v>
      </c>
      <c r="E18" s="3">
        <v>59</v>
      </c>
    </row>
    <row r="19" spans="1:5" x14ac:dyDescent="0.2">
      <c r="A19" s="2" t="s">
        <v>9</v>
      </c>
      <c r="B19" t="s">
        <v>6</v>
      </c>
      <c r="C19" s="3">
        <v>86</v>
      </c>
      <c r="D19" s="3">
        <v>92</v>
      </c>
      <c r="E19" s="3">
        <v>178</v>
      </c>
    </row>
    <row r="20" spans="1:5" x14ac:dyDescent="0.2">
      <c r="A20" s="2" t="s">
        <v>9</v>
      </c>
      <c r="B20" t="s">
        <v>7</v>
      </c>
      <c r="C20" s="3">
        <v>72</v>
      </c>
      <c r="D20" s="3">
        <v>63</v>
      </c>
      <c r="E20" s="3">
        <v>135</v>
      </c>
    </row>
    <row r="21" spans="1:5" s="10" customFormat="1" x14ac:dyDescent="0.2">
      <c r="B21" s="10" t="s">
        <v>27</v>
      </c>
      <c r="C21" s="11">
        <f>SUM(C19:C20)</f>
        <v>158</v>
      </c>
      <c r="D21" s="11">
        <f t="shared" ref="D21" si="8">SUM(D19:D20)</f>
        <v>155</v>
      </c>
      <c r="E21" s="11">
        <f t="shared" ref="E21" si="9">SUM(E19:E20)</f>
        <v>313</v>
      </c>
    </row>
    <row r="22" spans="1:5" s="6" customFormat="1" x14ac:dyDescent="0.2">
      <c r="B22" s="6" t="s">
        <v>28</v>
      </c>
      <c r="C22" s="7">
        <f>ROUND(C21/C$2*100,0)</f>
        <v>82</v>
      </c>
      <c r="D22" s="7">
        <f t="shared" ref="D22" si="10">ROUND(D21/D$2*100,0)</f>
        <v>80</v>
      </c>
      <c r="E22" s="7">
        <f t="shared" ref="E22" si="11">ROUND(E21/E$2*100,0)</f>
        <v>81</v>
      </c>
    </row>
    <row r="23" spans="1:5" s="8" customFormat="1" ht="16" thickBot="1" x14ac:dyDescent="0.25">
      <c r="B23" s="12" t="s">
        <v>38</v>
      </c>
      <c r="C23" s="9">
        <f>ROUND(C20/C$2*100,0)</f>
        <v>37</v>
      </c>
      <c r="D23" s="9">
        <f t="shared" ref="D23:E23" si="12">ROUND(D20/D$2*100,0)</f>
        <v>32</v>
      </c>
      <c r="E23" s="9">
        <f t="shared" si="12"/>
        <v>35</v>
      </c>
    </row>
    <row r="24" spans="1:5" ht="16" thickTop="1" x14ac:dyDescent="0.2">
      <c r="A24" s="2" t="s">
        <v>10</v>
      </c>
      <c r="B24" t="s">
        <v>4</v>
      </c>
      <c r="C24" s="3">
        <v>3</v>
      </c>
      <c r="D24" s="3">
        <v>12</v>
      </c>
      <c r="E24" s="3">
        <v>15</v>
      </c>
    </row>
    <row r="25" spans="1:5" x14ac:dyDescent="0.2">
      <c r="A25" s="2" t="s">
        <v>10</v>
      </c>
      <c r="B25" t="s">
        <v>5</v>
      </c>
      <c r="C25" s="3">
        <v>19</v>
      </c>
      <c r="D25" s="3">
        <v>19</v>
      </c>
      <c r="E25" s="3">
        <v>38</v>
      </c>
    </row>
    <row r="26" spans="1:5" x14ac:dyDescent="0.2">
      <c r="A26" s="2" t="s">
        <v>10</v>
      </c>
      <c r="B26" t="s">
        <v>6</v>
      </c>
      <c r="C26" s="3">
        <v>65</v>
      </c>
      <c r="D26" s="3">
        <v>84</v>
      </c>
      <c r="E26" s="3">
        <v>149</v>
      </c>
    </row>
    <row r="27" spans="1:5" x14ac:dyDescent="0.2">
      <c r="A27" s="2" t="s">
        <v>10</v>
      </c>
      <c r="B27" t="s">
        <v>7</v>
      </c>
      <c r="C27" s="3">
        <v>106</v>
      </c>
      <c r="D27" s="3">
        <v>79</v>
      </c>
      <c r="E27" s="3">
        <v>185</v>
      </c>
    </row>
    <row r="28" spans="1:5" s="10" customFormat="1" x14ac:dyDescent="0.2">
      <c r="B28" s="10" t="s">
        <v>27</v>
      </c>
      <c r="C28" s="11">
        <f>SUM(C26:C27)</f>
        <v>171</v>
      </c>
      <c r="D28" s="11">
        <f t="shared" ref="D28" si="13">SUM(D26:D27)</f>
        <v>163</v>
      </c>
      <c r="E28" s="11">
        <f t="shared" ref="E28" si="14">SUM(E26:E27)</f>
        <v>334</v>
      </c>
    </row>
    <row r="29" spans="1:5" s="6" customFormat="1" x14ac:dyDescent="0.2">
      <c r="B29" s="6" t="s">
        <v>28</v>
      </c>
      <c r="C29" s="7">
        <f>ROUND(C28/C$2*100,0)</f>
        <v>89</v>
      </c>
      <c r="D29" s="7">
        <f t="shared" ref="D29" si="15">ROUND(D28/D$2*100,0)</f>
        <v>84</v>
      </c>
      <c r="E29" s="7">
        <f t="shared" ref="E29" si="16">ROUND(E28/E$2*100,0)</f>
        <v>86</v>
      </c>
    </row>
    <row r="30" spans="1:5" s="8" customFormat="1" ht="16" thickBot="1" x14ac:dyDescent="0.25">
      <c r="B30" s="12" t="s">
        <v>38</v>
      </c>
      <c r="C30" s="9">
        <f>ROUND(C27/C$2*100,0)</f>
        <v>55</v>
      </c>
      <c r="D30" s="9">
        <f t="shared" ref="D30:E30" si="17">ROUND(D27/D$2*100,0)</f>
        <v>41</v>
      </c>
      <c r="E30" s="9">
        <f t="shared" si="17"/>
        <v>48</v>
      </c>
    </row>
    <row r="31" spans="1:5" ht="16" thickTop="1" x14ac:dyDescent="0.2">
      <c r="A31" s="2" t="s">
        <v>34</v>
      </c>
      <c r="B31" t="s">
        <v>4</v>
      </c>
      <c r="C31" s="3">
        <v>0</v>
      </c>
      <c r="D31" s="3">
        <v>7</v>
      </c>
      <c r="E31" s="3">
        <v>7</v>
      </c>
    </row>
    <row r="32" spans="1:5" x14ac:dyDescent="0.2">
      <c r="A32" s="2" t="s">
        <v>11</v>
      </c>
      <c r="B32" t="s">
        <v>5</v>
      </c>
      <c r="C32" s="3">
        <v>5</v>
      </c>
      <c r="D32" s="3">
        <v>12</v>
      </c>
      <c r="E32" s="3">
        <v>17</v>
      </c>
    </row>
    <row r="33" spans="1:5" x14ac:dyDescent="0.2">
      <c r="A33" s="2" t="s">
        <v>11</v>
      </c>
      <c r="B33" t="s">
        <v>6</v>
      </c>
      <c r="C33" s="3">
        <v>19</v>
      </c>
      <c r="D33" s="3">
        <v>63</v>
      </c>
      <c r="E33" s="3">
        <v>82</v>
      </c>
    </row>
    <row r="34" spans="1:5" x14ac:dyDescent="0.2">
      <c r="A34" s="2" t="s">
        <v>11</v>
      </c>
      <c r="B34" t="s">
        <v>7</v>
      </c>
      <c r="C34" s="3">
        <v>168</v>
      </c>
      <c r="D34" s="3">
        <v>108</v>
      </c>
      <c r="E34" s="3">
        <v>276</v>
      </c>
    </row>
    <row r="35" spans="1:5" s="10" customFormat="1" x14ac:dyDescent="0.2">
      <c r="B35" s="10" t="s">
        <v>27</v>
      </c>
      <c r="C35" s="11">
        <f>SUM(C33:C34)</f>
        <v>187</v>
      </c>
      <c r="D35" s="11">
        <f t="shared" ref="D35" si="18">SUM(D33:D34)</f>
        <v>171</v>
      </c>
      <c r="E35" s="11">
        <f t="shared" ref="E35" si="19">SUM(E33:E34)</f>
        <v>358</v>
      </c>
    </row>
    <row r="36" spans="1:5" s="6" customFormat="1" x14ac:dyDescent="0.2">
      <c r="B36" s="6" t="s">
        <v>28</v>
      </c>
      <c r="C36" s="7">
        <f>ROUND(C35/C$2*100,0)</f>
        <v>97</v>
      </c>
      <c r="D36" s="7">
        <f t="shared" ref="D36" si="20">ROUND(D35/D$2*100,0)</f>
        <v>88</v>
      </c>
      <c r="E36" s="7">
        <f t="shared" ref="E36" si="21">ROUND(E35/E$2*100,0)</f>
        <v>93</v>
      </c>
    </row>
    <row r="37" spans="1:5" s="8" customFormat="1" ht="16" thickBot="1" x14ac:dyDescent="0.25">
      <c r="B37" s="12" t="s">
        <v>38</v>
      </c>
      <c r="C37" s="9">
        <f>ROUND(C34/C$2*100,0)</f>
        <v>87</v>
      </c>
      <c r="D37" s="9">
        <f t="shared" ref="D37:E37" si="22">ROUND(D34/D$2*100,0)</f>
        <v>56</v>
      </c>
      <c r="E37" s="9">
        <f t="shared" si="22"/>
        <v>71</v>
      </c>
    </row>
    <row r="38" spans="1:5" ht="16" thickTop="1" x14ac:dyDescent="0.2">
      <c r="A38" s="2" t="s">
        <v>12</v>
      </c>
      <c r="B38" t="s">
        <v>4</v>
      </c>
      <c r="C38" s="3">
        <v>13</v>
      </c>
      <c r="D38" s="3">
        <v>24</v>
      </c>
      <c r="E38" s="3">
        <v>37</v>
      </c>
    </row>
    <row r="39" spans="1:5" x14ac:dyDescent="0.2">
      <c r="A39" s="2" t="s">
        <v>12</v>
      </c>
      <c r="B39" t="s">
        <v>5</v>
      </c>
      <c r="C39" s="3">
        <v>38</v>
      </c>
      <c r="D39" s="3">
        <v>44</v>
      </c>
      <c r="E39" s="3">
        <v>82</v>
      </c>
    </row>
    <row r="40" spans="1:5" x14ac:dyDescent="0.2">
      <c r="A40" s="2" t="s">
        <v>12</v>
      </c>
      <c r="B40" t="s">
        <v>6</v>
      </c>
      <c r="C40" s="3">
        <v>97</v>
      </c>
      <c r="D40" s="3">
        <v>85</v>
      </c>
      <c r="E40" s="3">
        <v>182</v>
      </c>
    </row>
    <row r="41" spans="1:5" x14ac:dyDescent="0.2">
      <c r="A41" s="2" t="s">
        <v>12</v>
      </c>
      <c r="B41" t="s">
        <v>7</v>
      </c>
      <c r="C41" s="3">
        <v>44</v>
      </c>
      <c r="D41" s="3">
        <v>37</v>
      </c>
      <c r="E41" s="3">
        <v>81</v>
      </c>
    </row>
    <row r="42" spans="1:5" s="10" customFormat="1" x14ac:dyDescent="0.2">
      <c r="B42" s="10" t="s">
        <v>27</v>
      </c>
      <c r="C42" s="11">
        <f>SUM(C40:C41)</f>
        <v>141</v>
      </c>
      <c r="D42" s="11">
        <f t="shared" ref="D42" si="23">SUM(D40:D41)</f>
        <v>122</v>
      </c>
      <c r="E42" s="11">
        <f t="shared" ref="E42" si="24">SUM(E40:E41)</f>
        <v>263</v>
      </c>
    </row>
    <row r="43" spans="1:5" s="6" customFormat="1" x14ac:dyDescent="0.2">
      <c r="B43" s="6" t="s">
        <v>28</v>
      </c>
      <c r="C43" s="7">
        <f>ROUND(C42/C$2*100,0)</f>
        <v>73</v>
      </c>
      <c r="D43" s="7">
        <f t="shared" ref="D43" si="25">ROUND(D42/D$2*100,0)</f>
        <v>63</v>
      </c>
      <c r="E43" s="7">
        <f t="shared" ref="E43" si="26">ROUND(E42/E$2*100,0)</f>
        <v>68</v>
      </c>
    </row>
    <row r="44" spans="1:5" s="8" customFormat="1" ht="16" thickBot="1" x14ac:dyDescent="0.25">
      <c r="B44" s="12" t="s">
        <v>38</v>
      </c>
      <c r="C44" s="9">
        <f>ROUND(C41/C$2*100,0)</f>
        <v>23</v>
      </c>
      <c r="D44" s="9">
        <f t="shared" ref="D44:E44" si="27">ROUND(D41/D$2*100,0)</f>
        <v>19</v>
      </c>
      <c r="E44" s="9">
        <f t="shared" si="27"/>
        <v>21</v>
      </c>
    </row>
    <row r="45" spans="1:5" ht="16" thickTop="1" x14ac:dyDescent="0.2">
      <c r="A45" s="2" t="s">
        <v>13</v>
      </c>
      <c r="B45" t="s">
        <v>4</v>
      </c>
      <c r="C45" s="3">
        <v>26</v>
      </c>
      <c r="D45" s="3">
        <v>28</v>
      </c>
      <c r="E45" s="3">
        <v>54</v>
      </c>
    </row>
    <row r="46" spans="1:5" x14ac:dyDescent="0.2">
      <c r="A46" s="2" t="s">
        <v>13</v>
      </c>
      <c r="B46" t="s">
        <v>5</v>
      </c>
      <c r="C46" s="3">
        <v>62</v>
      </c>
      <c r="D46" s="3">
        <v>50</v>
      </c>
      <c r="E46" s="3">
        <v>112</v>
      </c>
    </row>
    <row r="47" spans="1:5" x14ac:dyDescent="0.2">
      <c r="A47" s="2" t="s">
        <v>13</v>
      </c>
      <c r="B47" t="s">
        <v>6</v>
      </c>
      <c r="C47" s="3">
        <v>84</v>
      </c>
      <c r="D47" s="3">
        <v>85</v>
      </c>
      <c r="E47" s="3">
        <v>169</v>
      </c>
    </row>
    <row r="48" spans="1:5" x14ac:dyDescent="0.2">
      <c r="A48" s="2" t="s">
        <v>13</v>
      </c>
      <c r="B48" t="s">
        <v>7</v>
      </c>
      <c r="C48" s="3">
        <v>20</v>
      </c>
      <c r="D48" s="3">
        <v>27</v>
      </c>
      <c r="E48" s="3">
        <v>47</v>
      </c>
    </row>
    <row r="49" spans="1:5" s="10" customFormat="1" x14ac:dyDescent="0.2">
      <c r="B49" s="10" t="s">
        <v>27</v>
      </c>
      <c r="C49" s="11">
        <f>SUM(C47:C48)</f>
        <v>104</v>
      </c>
      <c r="D49" s="11">
        <f t="shared" ref="D49" si="28">SUM(D47:D48)</f>
        <v>112</v>
      </c>
      <c r="E49" s="11">
        <f t="shared" ref="E49" si="29">SUM(E47:E48)</f>
        <v>216</v>
      </c>
    </row>
    <row r="50" spans="1:5" s="6" customFormat="1" x14ac:dyDescent="0.2">
      <c r="B50" s="6" t="s">
        <v>28</v>
      </c>
      <c r="C50" s="7">
        <f>ROUND(C49/C$2*100,0)</f>
        <v>54</v>
      </c>
      <c r="D50" s="7">
        <f t="shared" ref="D50" si="30">ROUND(D49/D$2*100,0)</f>
        <v>58</v>
      </c>
      <c r="E50" s="7">
        <f t="shared" ref="E50" si="31">ROUND(E49/E$2*100,0)</f>
        <v>56</v>
      </c>
    </row>
    <row r="51" spans="1:5" s="8" customFormat="1" ht="16" thickBot="1" x14ac:dyDescent="0.25">
      <c r="B51" s="12" t="s">
        <v>38</v>
      </c>
      <c r="C51" s="9">
        <f>ROUND(C48/C$2*100,0)</f>
        <v>10</v>
      </c>
      <c r="D51" s="9">
        <f t="shared" ref="D51:E51" si="32">ROUND(D48/D$2*100,0)</f>
        <v>14</v>
      </c>
      <c r="E51" s="9">
        <f t="shared" si="32"/>
        <v>12</v>
      </c>
    </row>
    <row r="52" spans="1:5" ht="16" thickTop="1" x14ac:dyDescent="0.2">
      <c r="A52" s="2" t="s">
        <v>31</v>
      </c>
      <c r="B52" t="s">
        <v>4</v>
      </c>
      <c r="C52" s="3">
        <v>3</v>
      </c>
      <c r="D52" s="3">
        <v>18</v>
      </c>
      <c r="E52" s="3">
        <v>21</v>
      </c>
    </row>
    <row r="53" spans="1:5" x14ac:dyDescent="0.2">
      <c r="A53" s="2" t="s">
        <v>14</v>
      </c>
      <c r="B53" t="s">
        <v>5</v>
      </c>
      <c r="C53" s="3">
        <v>37</v>
      </c>
      <c r="D53" s="3">
        <v>32</v>
      </c>
      <c r="E53" s="3">
        <v>69</v>
      </c>
    </row>
    <row r="54" spans="1:5" x14ac:dyDescent="0.2">
      <c r="A54" s="2" t="s">
        <v>14</v>
      </c>
      <c r="B54" t="s">
        <v>6</v>
      </c>
      <c r="C54" s="3">
        <v>81</v>
      </c>
      <c r="D54" s="3">
        <v>74</v>
      </c>
      <c r="E54" s="3">
        <v>155</v>
      </c>
    </row>
    <row r="55" spans="1:5" x14ac:dyDescent="0.2">
      <c r="A55" s="2" t="s">
        <v>14</v>
      </c>
      <c r="B55" t="s">
        <v>7</v>
      </c>
      <c r="C55" s="3">
        <v>60</v>
      </c>
      <c r="D55" s="3">
        <v>52</v>
      </c>
      <c r="E55" s="3">
        <v>112</v>
      </c>
    </row>
    <row r="56" spans="1:5" s="10" customFormat="1" x14ac:dyDescent="0.2">
      <c r="B56" s="10" t="s">
        <v>27</v>
      </c>
      <c r="C56" s="11">
        <f>SUM(C54:C55)</f>
        <v>141</v>
      </c>
      <c r="D56" s="11">
        <f t="shared" ref="D56" si="33">SUM(D54:D55)</f>
        <v>126</v>
      </c>
      <c r="E56" s="11">
        <f t="shared" ref="E56" si="34">SUM(E54:E55)</f>
        <v>267</v>
      </c>
    </row>
    <row r="57" spans="1:5" s="6" customFormat="1" x14ac:dyDescent="0.2">
      <c r="B57" s="6" t="s">
        <v>28</v>
      </c>
      <c r="C57" s="7">
        <f>ROUND(C56/C$2*100,0)</f>
        <v>73</v>
      </c>
      <c r="D57" s="7">
        <f t="shared" ref="D57" si="35">ROUND(D56/D$2*100,0)</f>
        <v>65</v>
      </c>
      <c r="E57" s="7">
        <f t="shared" ref="E57" si="36">ROUND(E56/E$2*100,0)</f>
        <v>69</v>
      </c>
    </row>
    <row r="58" spans="1:5" s="8" customFormat="1" ht="16" thickBot="1" x14ac:dyDescent="0.25">
      <c r="B58" s="12" t="s">
        <v>38</v>
      </c>
      <c r="C58" s="9">
        <f>ROUND(C55/C$2*100,0)</f>
        <v>31</v>
      </c>
      <c r="D58" s="9">
        <f t="shared" ref="D58:E58" si="37">ROUND(D55/D$2*100,0)</f>
        <v>27</v>
      </c>
      <c r="E58" s="9">
        <f t="shared" si="37"/>
        <v>29</v>
      </c>
    </row>
    <row r="59" spans="1:5" ht="16" thickTop="1" x14ac:dyDescent="0.2">
      <c r="A59" s="2" t="s">
        <v>32</v>
      </c>
      <c r="B59" t="s">
        <v>4</v>
      </c>
      <c r="C59" s="3">
        <v>0</v>
      </c>
      <c r="D59" s="3">
        <v>5</v>
      </c>
      <c r="E59" s="3">
        <v>5</v>
      </c>
    </row>
    <row r="60" spans="1:5" x14ac:dyDescent="0.2">
      <c r="A60" s="2" t="s">
        <v>15</v>
      </c>
      <c r="B60" t="s">
        <v>5</v>
      </c>
      <c r="C60" s="3">
        <v>11</v>
      </c>
      <c r="D60" s="3">
        <v>20</v>
      </c>
      <c r="E60" s="3">
        <v>31</v>
      </c>
    </row>
    <row r="61" spans="1:5" x14ac:dyDescent="0.2">
      <c r="A61" s="2" t="s">
        <v>15</v>
      </c>
      <c r="B61" t="s">
        <v>6</v>
      </c>
      <c r="C61" s="3">
        <v>84</v>
      </c>
      <c r="D61" s="3">
        <v>98</v>
      </c>
      <c r="E61" s="3">
        <v>182</v>
      </c>
    </row>
    <row r="62" spans="1:5" x14ac:dyDescent="0.2">
      <c r="A62" s="2" t="s">
        <v>15</v>
      </c>
      <c r="B62" t="s">
        <v>7</v>
      </c>
      <c r="C62" s="3">
        <v>97</v>
      </c>
      <c r="D62" s="3">
        <v>67</v>
      </c>
      <c r="E62" s="3">
        <v>164</v>
      </c>
    </row>
    <row r="63" spans="1:5" s="10" customFormat="1" x14ac:dyDescent="0.2">
      <c r="B63" s="10" t="s">
        <v>27</v>
      </c>
      <c r="C63" s="11">
        <f>SUM(C61:C62)</f>
        <v>181</v>
      </c>
      <c r="D63" s="11">
        <f t="shared" ref="D63" si="38">SUM(D61:D62)</f>
        <v>165</v>
      </c>
      <c r="E63" s="11">
        <f t="shared" ref="E63" si="39">SUM(E61:E62)</f>
        <v>346</v>
      </c>
    </row>
    <row r="64" spans="1:5" s="8" customFormat="1" ht="16" thickBot="1" x14ac:dyDescent="0.25">
      <c r="B64" s="8" t="s">
        <v>28</v>
      </c>
      <c r="C64" s="9">
        <f>ROUND(C63/C$2*100,0)</f>
        <v>94</v>
      </c>
      <c r="D64" s="9">
        <f t="shared" ref="D64" si="40">ROUND(D63/D$2*100,0)</f>
        <v>85</v>
      </c>
      <c r="E64" s="9">
        <f t="shared" ref="E64" si="41">ROUND(E63/E$2*100,0)</f>
        <v>89</v>
      </c>
    </row>
    <row r="65" spans="1:5" s="8" customFormat="1" ht="17" thickTop="1" thickBot="1" x14ac:dyDescent="0.25">
      <c r="B65" s="12" t="s">
        <v>38</v>
      </c>
      <c r="C65" s="9">
        <f>ROUND(C62/C$2*100,0)</f>
        <v>50</v>
      </c>
      <c r="D65" s="9">
        <f t="shared" ref="D65:E65" si="42">ROUND(D62/D$2*100,0)</f>
        <v>35</v>
      </c>
      <c r="E65" s="9">
        <f t="shared" si="42"/>
        <v>42</v>
      </c>
    </row>
    <row r="66" spans="1:5" ht="16" thickTop="1" x14ac:dyDescent="0.2">
      <c r="A66" s="2" t="s">
        <v>16</v>
      </c>
      <c r="B66" t="s">
        <v>4</v>
      </c>
      <c r="C66" s="3">
        <v>2</v>
      </c>
      <c r="D66" s="3">
        <v>8</v>
      </c>
      <c r="E66" s="3">
        <v>10</v>
      </c>
    </row>
    <row r="67" spans="1:5" x14ac:dyDescent="0.2">
      <c r="A67" s="2" t="s">
        <v>16</v>
      </c>
      <c r="B67" t="s">
        <v>5</v>
      </c>
      <c r="C67" s="3">
        <v>7</v>
      </c>
      <c r="D67" s="3">
        <v>17</v>
      </c>
      <c r="E67" s="3">
        <v>24</v>
      </c>
    </row>
    <row r="68" spans="1:5" x14ac:dyDescent="0.2">
      <c r="A68" s="2" t="s">
        <v>16</v>
      </c>
      <c r="B68" t="s">
        <v>6</v>
      </c>
      <c r="C68" s="3">
        <v>49</v>
      </c>
      <c r="D68" s="3">
        <v>93</v>
      </c>
      <c r="E68" s="3">
        <v>142</v>
      </c>
    </row>
    <row r="69" spans="1:5" x14ac:dyDescent="0.2">
      <c r="A69" s="2" t="s">
        <v>16</v>
      </c>
      <c r="B69" t="s">
        <v>7</v>
      </c>
      <c r="C69" s="3">
        <v>135</v>
      </c>
      <c r="D69" s="3">
        <v>76</v>
      </c>
      <c r="E69" s="3">
        <v>211</v>
      </c>
    </row>
    <row r="70" spans="1:5" s="10" customFormat="1" x14ac:dyDescent="0.2">
      <c r="B70" s="10" t="s">
        <v>27</v>
      </c>
      <c r="C70" s="11">
        <f>SUM(C68:C69)</f>
        <v>184</v>
      </c>
      <c r="D70" s="11">
        <f t="shared" ref="D70" si="43">SUM(D68:D69)</f>
        <v>169</v>
      </c>
      <c r="E70" s="11">
        <f t="shared" ref="E70" si="44">SUM(E68:E69)</f>
        <v>353</v>
      </c>
    </row>
    <row r="71" spans="1:5" s="6" customFormat="1" x14ac:dyDescent="0.2">
      <c r="B71" s="6" t="s">
        <v>28</v>
      </c>
      <c r="C71" s="7">
        <f>ROUND(C70/C$2*100,0)</f>
        <v>95</v>
      </c>
      <c r="D71" s="7">
        <f t="shared" ref="D71" si="45">ROUND(D70/D$2*100,0)</f>
        <v>87</v>
      </c>
      <c r="E71" s="7">
        <f t="shared" ref="E71" si="46">ROUND(E70/E$2*100,0)</f>
        <v>91</v>
      </c>
    </row>
    <row r="72" spans="1:5" s="8" customFormat="1" ht="16" thickBot="1" x14ac:dyDescent="0.25">
      <c r="B72" s="12" t="s">
        <v>38</v>
      </c>
      <c r="C72" s="9">
        <f>ROUND(C69/C$2*100,0)</f>
        <v>70</v>
      </c>
      <c r="D72" s="9">
        <f t="shared" ref="D72:E72" si="47">ROUND(D69/D$2*100,0)</f>
        <v>39</v>
      </c>
      <c r="E72" s="9">
        <f t="shared" si="47"/>
        <v>55</v>
      </c>
    </row>
    <row r="73" spans="1:5" ht="16" thickTop="1" x14ac:dyDescent="0.2">
      <c r="A73" s="2" t="s">
        <v>17</v>
      </c>
      <c r="B73" t="s">
        <v>4</v>
      </c>
      <c r="C73" s="3">
        <v>7</v>
      </c>
      <c r="D73" s="3">
        <v>20</v>
      </c>
      <c r="E73" s="3">
        <v>27</v>
      </c>
    </row>
    <row r="74" spans="1:5" x14ac:dyDescent="0.2">
      <c r="A74" s="2" t="s">
        <v>17</v>
      </c>
      <c r="B74" t="s">
        <v>5</v>
      </c>
      <c r="C74" s="3">
        <v>53</v>
      </c>
      <c r="D74" s="3">
        <v>44</v>
      </c>
      <c r="E74" s="3">
        <v>97</v>
      </c>
    </row>
    <row r="75" spans="1:5" x14ac:dyDescent="0.2">
      <c r="A75" s="2" t="s">
        <v>17</v>
      </c>
      <c r="B75" t="s">
        <v>6</v>
      </c>
      <c r="C75" s="3">
        <v>88</v>
      </c>
      <c r="D75" s="3">
        <v>102</v>
      </c>
      <c r="E75" s="3">
        <v>190</v>
      </c>
    </row>
    <row r="76" spans="1:5" x14ac:dyDescent="0.2">
      <c r="A76" s="2" t="s">
        <v>17</v>
      </c>
      <c r="B76" t="s">
        <v>7</v>
      </c>
      <c r="C76" s="3">
        <v>45</v>
      </c>
      <c r="D76" s="3">
        <v>28</v>
      </c>
      <c r="E76" s="3">
        <v>73</v>
      </c>
    </row>
    <row r="77" spans="1:5" s="10" customFormat="1" x14ac:dyDescent="0.2">
      <c r="B77" s="10" t="s">
        <v>27</v>
      </c>
      <c r="C77" s="11">
        <f>SUM(C75:C76)</f>
        <v>133</v>
      </c>
      <c r="D77" s="11">
        <f t="shared" ref="D77" si="48">SUM(D75:D76)</f>
        <v>130</v>
      </c>
      <c r="E77" s="11">
        <f t="shared" ref="E77" si="49">SUM(E75:E76)</f>
        <v>263</v>
      </c>
    </row>
    <row r="78" spans="1:5" s="6" customFormat="1" x14ac:dyDescent="0.2">
      <c r="B78" s="6" t="s">
        <v>28</v>
      </c>
      <c r="C78" s="7">
        <f>ROUND(C77/C$2*100,0)</f>
        <v>69</v>
      </c>
      <c r="D78" s="7">
        <f t="shared" ref="D78" si="50">ROUND(D77/D$2*100,0)</f>
        <v>67</v>
      </c>
      <c r="E78" s="7">
        <f t="shared" ref="E78" si="51">ROUND(E77/E$2*100,0)</f>
        <v>68</v>
      </c>
    </row>
    <row r="79" spans="1:5" s="8" customFormat="1" ht="16" thickBot="1" x14ac:dyDescent="0.25">
      <c r="B79" s="12" t="s">
        <v>38</v>
      </c>
      <c r="C79" s="9">
        <f>ROUND(C76/C$2*100,0)</f>
        <v>23</v>
      </c>
      <c r="D79" s="9">
        <f t="shared" ref="D79:E79" si="52">ROUND(D76/D$2*100,0)</f>
        <v>14</v>
      </c>
      <c r="E79" s="9">
        <f t="shared" si="52"/>
        <v>19</v>
      </c>
    </row>
    <row r="80" spans="1:5" ht="16" thickTop="1" x14ac:dyDescent="0.2">
      <c r="A80" s="2" t="s">
        <v>18</v>
      </c>
      <c r="B80" t="s">
        <v>4</v>
      </c>
      <c r="C80" s="3">
        <v>15</v>
      </c>
      <c r="D80" s="3">
        <v>27</v>
      </c>
      <c r="E80" s="3">
        <v>42</v>
      </c>
    </row>
    <row r="81" spans="1:5" x14ac:dyDescent="0.2">
      <c r="A81" s="2" t="s">
        <v>18</v>
      </c>
      <c r="B81" t="s">
        <v>5</v>
      </c>
      <c r="C81" s="3">
        <v>51</v>
      </c>
      <c r="D81" s="3">
        <v>46</v>
      </c>
      <c r="E81" s="3">
        <v>97</v>
      </c>
    </row>
    <row r="82" spans="1:5" x14ac:dyDescent="0.2">
      <c r="A82" s="2" t="s">
        <v>18</v>
      </c>
      <c r="B82" t="s">
        <v>6</v>
      </c>
      <c r="C82" s="3">
        <v>99</v>
      </c>
      <c r="D82" s="3">
        <v>90</v>
      </c>
      <c r="E82" s="3">
        <v>189</v>
      </c>
    </row>
    <row r="83" spans="1:5" x14ac:dyDescent="0.2">
      <c r="A83" s="2" t="s">
        <v>18</v>
      </c>
      <c r="B83" t="s">
        <v>7</v>
      </c>
      <c r="C83" s="3">
        <v>28</v>
      </c>
      <c r="D83" s="3">
        <v>31</v>
      </c>
      <c r="E83" s="3">
        <v>59</v>
      </c>
    </row>
    <row r="84" spans="1:5" s="10" customFormat="1" x14ac:dyDescent="0.2">
      <c r="B84" s="10" t="s">
        <v>27</v>
      </c>
      <c r="C84" s="11">
        <f>SUM(C82:C83)</f>
        <v>127</v>
      </c>
      <c r="D84" s="11">
        <f t="shared" ref="D84" si="53">SUM(D82:D83)</f>
        <v>121</v>
      </c>
      <c r="E84" s="11">
        <f t="shared" ref="E84" si="54">SUM(E82:E83)</f>
        <v>248</v>
      </c>
    </row>
    <row r="85" spans="1:5" s="6" customFormat="1" x14ac:dyDescent="0.2">
      <c r="B85" s="6" t="s">
        <v>28</v>
      </c>
      <c r="C85" s="7">
        <f>ROUND(C84/C$2*100,0)</f>
        <v>66</v>
      </c>
      <c r="D85" s="7">
        <f t="shared" ref="D85" si="55">ROUND(D84/D$2*100,0)</f>
        <v>62</v>
      </c>
      <c r="E85" s="7">
        <f t="shared" ref="E85" si="56">ROUND(E84/E$2*100,0)</f>
        <v>64</v>
      </c>
    </row>
    <row r="86" spans="1:5" s="8" customFormat="1" ht="16" thickBot="1" x14ac:dyDescent="0.25">
      <c r="B86" s="12" t="s">
        <v>38</v>
      </c>
      <c r="C86" s="9">
        <f>ROUND(C83/C$2*100,0)</f>
        <v>15</v>
      </c>
      <c r="D86" s="9">
        <f t="shared" ref="D86:E86" si="57">ROUND(D83/D$2*100,0)</f>
        <v>16</v>
      </c>
      <c r="E86" s="9">
        <f t="shared" si="57"/>
        <v>15</v>
      </c>
    </row>
    <row r="87" spans="1:5" ht="16" thickTop="1" x14ac:dyDescent="0.2">
      <c r="A87" s="2" t="s">
        <v>19</v>
      </c>
      <c r="B87" t="s">
        <v>20</v>
      </c>
      <c r="C87" s="3">
        <v>189</v>
      </c>
      <c r="D87" s="3">
        <v>171</v>
      </c>
      <c r="E87" s="3">
        <v>360</v>
      </c>
    </row>
    <row r="88" spans="1:5" x14ac:dyDescent="0.2">
      <c r="A88" s="2" t="s">
        <v>19</v>
      </c>
      <c r="B88" t="s">
        <v>21</v>
      </c>
      <c r="C88" s="3">
        <v>4</v>
      </c>
      <c r="D88" s="3">
        <v>16</v>
      </c>
      <c r="E88" s="3">
        <v>20</v>
      </c>
    </row>
    <row r="89" spans="1:5" x14ac:dyDescent="0.2">
      <c r="A89" s="2" t="s">
        <v>19</v>
      </c>
      <c r="B89" t="s">
        <v>22</v>
      </c>
      <c r="C89" s="3">
        <v>0</v>
      </c>
      <c r="D89" s="3">
        <v>7</v>
      </c>
      <c r="E89" s="3">
        <v>7</v>
      </c>
    </row>
    <row r="90" spans="1:5" s="10" customFormat="1" x14ac:dyDescent="0.2">
      <c r="B90" s="10" t="s">
        <v>27</v>
      </c>
      <c r="C90" s="11">
        <f>SUM(C88:C89)</f>
        <v>4</v>
      </c>
      <c r="D90" s="11">
        <f t="shared" ref="D90" si="58">SUM(D88:D89)</f>
        <v>23</v>
      </c>
      <c r="E90" s="11">
        <f t="shared" ref="E90" si="59">SUM(E88:E89)</f>
        <v>27</v>
      </c>
    </row>
    <row r="91" spans="1:5" s="6" customFormat="1" x14ac:dyDescent="0.2">
      <c r="B91" s="6" t="s">
        <v>28</v>
      </c>
      <c r="C91" s="7">
        <f>ROUND(C90/C$2*100,0)</f>
        <v>2</v>
      </c>
      <c r="D91" s="7">
        <f t="shared" ref="D91" si="60">ROUND(D90/D$2*100,0)</f>
        <v>12</v>
      </c>
      <c r="E91" s="7">
        <f t="shared" ref="E91" si="61">ROUND(E90/E$2*100,0)</f>
        <v>7</v>
      </c>
    </row>
    <row r="92" spans="1:5" s="8" customFormat="1" ht="16" thickBot="1" x14ac:dyDescent="0.25">
      <c r="B92" s="12" t="s">
        <v>38</v>
      </c>
      <c r="C92" s="9">
        <f>ROUND(C89/C$2*100,0)</f>
        <v>0</v>
      </c>
      <c r="D92" s="9">
        <f t="shared" ref="D92:E92" si="62">ROUND(D89/D$2*100,0)</f>
        <v>4</v>
      </c>
      <c r="E92" s="9">
        <f t="shared" si="62"/>
        <v>2</v>
      </c>
    </row>
    <row r="93" spans="1:5" ht="16" thickTop="1" x14ac:dyDescent="0.2">
      <c r="A93" s="2" t="s">
        <v>33</v>
      </c>
      <c r="B93" t="s">
        <v>2</v>
      </c>
      <c r="C93" s="3">
        <v>0</v>
      </c>
      <c r="D93" s="3">
        <v>7</v>
      </c>
      <c r="E93" s="3">
        <v>7</v>
      </c>
    </row>
    <row r="94" spans="1:5" x14ac:dyDescent="0.2">
      <c r="A94" s="2" t="s">
        <v>23</v>
      </c>
      <c r="B94" t="s">
        <v>4</v>
      </c>
      <c r="C94" s="3">
        <v>0</v>
      </c>
      <c r="D94" s="3">
        <v>0</v>
      </c>
      <c r="E94" s="3">
        <v>0</v>
      </c>
    </row>
    <row r="95" spans="1:5" x14ac:dyDescent="0.2">
      <c r="A95" s="2" t="s">
        <v>23</v>
      </c>
      <c r="B95" t="s">
        <v>5</v>
      </c>
      <c r="C95" s="3">
        <v>0</v>
      </c>
      <c r="D95" s="3">
        <v>1</v>
      </c>
      <c r="E95" s="3">
        <v>1</v>
      </c>
    </row>
    <row r="96" spans="1:5" x14ac:dyDescent="0.2">
      <c r="A96" s="2" t="s">
        <v>23</v>
      </c>
      <c r="B96" t="s">
        <v>6</v>
      </c>
      <c r="C96" s="3">
        <v>0</v>
      </c>
      <c r="D96" s="3">
        <v>4</v>
      </c>
      <c r="E96" s="3">
        <v>4</v>
      </c>
    </row>
    <row r="97" spans="1:5" x14ac:dyDescent="0.2">
      <c r="A97" s="2" t="s">
        <v>23</v>
      </c>
      <c r="B97" t="s">
        <v>7</v>
      </c>
      <c r="C97" s="3">
        <v>0</v>
      </c>
      <c r="D97" s="3">
        <v>2</v>
      </c>
      <c r="E97" s="3">
        <v>2</v>
      </c>
    </row>
    <row r="98" spans="1:5" s="10" customFormat="1" x14ac:dyDescent="0.2">
      <c r="B98" s="10" t="s">
        <v>27</v>
      </c>
      <c r="C98" s="11">
        <f>SUM(C96:C97)</f>
        <v>0</v>
      </c>
      <c r="D98" s="11">
        <f t="shared" ref="D98" si="63">SUM(D96:D97)</f>
        <v>6</v>
      </c>
      <c r="E98" s="11">
        <f t="shared" ref="E98" si="64">SUM(E96:E97)</f>
        <v>6</v>
      </c>
    </row>
    <row r="99" spans="1:5" s="6" customFormat="1" x14ac:dyDescent="0.2">
      <c r="B99" s="6" t="s">
        <v>28</v>
      </c>
      <c r="C99" s="7">
        <f>ROUND(C98/C$2*100,0)</f>
        <v>0</v>
      </c>
      <c r="D99" s="7">
        <f t="shared" ref="D99" si="65">ROUND(D98/D$2*100,0)</f>
        <v>3</v>
      </c>
      <c r="E99" s="7">
        <f t="shared" ref="E99" si="66">ROUND(E98/E$2*100,0)</f>
        <v>2</v>
      </c>
    </row>
    <row r="100" spans="1:5" s="8" customFormat="1" ht="16" thickBot="1" x14ac:dyDescent="0.25">
      <c r="B100" s="12" t="s">
        <v>38</v>
      </c>
      <c r="C100" s="9">
        <f>ROUND(C97/C$2*100,0)</f>
        <v>0</v>
      </c>
      <c r="D100" s="9">
        <f t="shared" ref="D100:E100" si="67">ROUND(D97/D$2*100,0)</f>
        <v>1</v>
      </c>
      <c r="E100" s="9">
        <f t="shared" si="67"/>
        <v>1</v>
      </c>
    </row>
    <row r="101" spans="1:5" ht="16" thickTop="1" x14ac:dyDescent="0.2">
      <c r="A101" s="2" t="s">
        <v>24</v>
      </c>
      <c r="B101" t="s">
        <v>35</v>
      </c>
      <c r="C101" s="3">
        <v>143</v>
      </c>
      <c r="D101" s="3">
        <v>122</v>
      </c>
      <c r="E101" s="3">
        <v>265</v>
      </c>
    </row>
    <row r="102" spans="1:5" x14ac:dyDescent="0.2">
      <c r="A102" s="2" t="s">
        <v>24</v>
      </c>
      <c r="B102" t="s">
        <v>36</v>
      </c>
      <c r="C102" s="3">
        <v>48</v>
      </c>
      <c r="D102" s="3">
        <v>69</v>
      </c>
      <c r="E102" s="3">
        <v>117</v>
      </c>
    </row>
    <row r="103" spans="1:5" x14ac:dyDescent="0.2">
      <c r="A103" s="2" t="s">
        <v>24</v>
      </c>
      <c r="B103" t="s">
        <v>37</v>
      </c>
      <c r="C103" s="3">
        <v>2</v>
      </c>
      <c r="D103" s="3">
        <v>3</v>
      </c>
      <c r="E103" s="3">
        <v>5</v>
      </c>
    </row>
  </sheetData>
  <mergeCells count="15">
    <mergeCell ref="A101:A103"/>
    <mergeCell ref="A2:A6"/>
    <mergeCell ref="A10:A13"/>
    <mergeCell ref="A17:A20"/>
    <mergeCell ref="A24:A27"/>
    <mergeCell ref="A31:A34"/>
    <mergeCell ref="A38:A41"/>
    <mergeCell ref="A45:A48"/>
    <mergeCell ref="A52:A55"/>
    <mergeCell ref="A59:A62"/>
    <mergeCell ref="A66:A69"/>
    <mergeCell ref="A73:A76"/>
    <mergeCell ref="A80:A83"/>
    <mergeCell ref="A87:A89"/>
    <mergeCell ref="A93:A97"/>
  </mergeCells>
  <printOptions verticalCentered="1" gridLines="1"/>
  <pageMargins left="0" right="0" top="0" bottom="0" header="0" footer="0"/>
  <pageSetup paperSize="9" scale="55" orientation="portrait" horizontalDpi="0" verticalDpi="0"/>
  <ignoredErrors>
    <ignoredError sqref="C7 D7:E8 C14:E14 C21:E21 C28:E28 C35:E35 C42:E42 C49:E49 C56:E56 C63:E63 C70:E70 C77:E77 C84:E84 C90:E90 C98:E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Giovanni Cerulli Irelli</cp:lastModifiedBy>
  <cp:lastPrinted>2023-12-19T10:12:39Z</cp:lastPrinted>
  <dcterms:created xsi:type="dcterms:W3CDTF">2023-12-19T10:48:27Z</dcterms:created>
  <dcterms:modified xsi:type="dcterms:W3CDTF">2023-12-19T10:12:57Z</dcterms:modified>
</cp:coreProperties>
</file>